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r" sheetId="1" r:id="rId4"/>
    <sheet state="visible" name="RECAP" sheetId="2" r:id="rId5"/>
    <sheet state="visible" name="GLOBAL" sheetId="3" r:id="rId6"/>
  </sheets>
  <definedNames>
    <definedName hidden="1" localSheetId="0" name="_xlnm._FilterDatabase">Order!$A$1:$V$1</definedName>
  </definedNames>
  <calcPr/>
  <extLst>
    <ext uri="GoogleSheetsCustomDataVersion2">
      <go:sheetsCustomData xmlns:go="http://customooxmlschemas.google.com/" r:id="rId7" roundtripDataChecksum="wSlqfR53+r5clTIQgARXObECkOQLASwHetSfmi0DO0c="/>
    </ext>
  </extLst>
</workbook>
</file>

<file path=xl/sharedStrings.xml><?xml version="1.0" encoding="utf-8"?>
<sst xmlns="http://schemas.openxmlformats.org/spreadsheetml/2006/main" count="4734" uniqueCount="630">
  <si>
    <t>Image</t>
  </si>
  <si>
    <t>Image Hyperlink</t>
  </si>
  <si>
    <t>Style</t>
  </si>
  <si>
    <t>Style Description</t>
  </si>
  <si>
    <t>Inseam</t>
  </si>
  <si>
    <t>Size</t>
  </si>
  <si>
    <t>EAN</t>
  </si>
  <si>
    <t>QTY</t>
  </si>
  <si>
    <t>WHP</t>
  </si>
  <si>
    <t>RHP</t>
  </si>
  <si>
    <t>Discounted WHP</t>
  </si>
  <si>
    <t>WHP amount</t>
  </si>
  <si>
    <t>RHP amount</t>
  </si>
  <si>
    <t>Discounted WHP amount</t>
  </si>
  <si>
    <t>Currency</t>
  </si>
  <si>
    <t>Gender</t>
  </si>
  <si>
    <t>Main group</t>
  </si>
  <si>
    <t>Product</t>
  </si>
  <si>
    <t>Subline</t>
  </si>
  <si>
    <t>Division</t>
  </si>
  <si>
    <t>SubDivision</t>
  </si>
  <si>
    <t>Warehouse</t>
  </si>
  <si>
    <t>https://assets.vans.eu/w_1920,h_1920,fl_preserve_transparency,d_B2B_nopic.webp,b_auto,c_auto_pad,g_auto/B2B_VN0002Q1DZ9-HERO.webp</t>
  </si>
  <si>
    <t>VN0002Q1DZ91</t>
  </si>
  <si>
    <t>BY LOPES BOYS Dirt</t>
  </si>
  <si>
    <t>.</t>
  </si>
  <si>
    <t>S</t>
  </si>
  <si>
    <t>196573553842</t>
  </si>
  <si>
    <t/>
  </si>
  <si>
    <t>EUR</t>
  </si>
  <si>
    <t>Kids</t>
  </si>
  <si>
    <t>Apparel</t>
  </si>
  <si>
    <t>Kids Wovens</t>
  </si>
  <si>
    <t>KD LS Woven</t>
  </si>
  <si>
    <t>60</t>
  </si>
  <si>
    <t>VF Prague DC CZ</t>
  </si>
  <si>
    <t>M</t>
  </si>
  <si>
    <t>196573553668</t>
  </si>
  <si>
    <t>L</t>
  </si>
  <si>
    <t>196573553606</t>
  </si>
  <si>
    <t>XL</t>
  </si>
  <si>
    <t>196573554016</t>
  </si>
  <si>
    <t>https://assets.vans.eu/w_1920,h_1920,fl_preserve_transparency,d_B2B_nopic.webp,b_auto,c_auto_pad,g_auto/B2B_VN0005Z17YO-HERO.webp</t>
  </si>
  <si>
    <t>VN0005Z17YO1</t>
  </si>
  <si>
    <t>RANGE CARGO BAGGY TAPERED ELASTIC PANT BITTER CHOCOLATE</t>
  </si>
  <si>
    <t>REG</t>
  </si>
  <si>
    <t>XS</t>
  </si>
  <si>
    <t>197065704780</t>
  </si>
  <si>
    <t>Mens</t>
  </si>
  <si>
    <t>Mens Pants</t>
  </si>
  <si>
    <t>MN Pants</t>
  </si>
  <si>
    <t>197065704537</t>
  </si>
  <si>
    <t>197065704247</t>
  </si>
  <si>
    <t>197065704094</t>
  </si>
  <si>
    <t>197065704599</t>
  </si>
  <si>
    <t>https://assets.vans.eu/w_1920,h_1920,fl_preserve_transparency,d_B2B_nopic.webp,b_auto,c_auto_pad,g_auto/B2B_VN0005Z1DBC-HERO.webp</t>
  </si>
  <si>
    <t>VN0005Z1DBC1</t>
  </si>
  <si>
    <t>RANGE CARGO BAGGY TAPERED ELASTIC PANT BUNGEE CORD/TURKISHCFEE</t>
  </si>
  <si>
    <t>197065704414</t>
  </si>
  <si>
    <t>197065704322</t>
  </si>
  <si>
    <t>197065704155</t>
  </si>
  <si>
    <t>https://assets.vans.eu/w_1920,h_1920,fl_preserve_transparency,d_B2B_nopic.webp,b_auto,c_auto_pad,g_auto/B2B_VN0006DUGRX-HERO.webp</t>
  </si>
  <si>
    <t>VN0006DUGRX1</t>
  </si>
  <si>
    <t>MAMI WATA SS WOVEN MAMI WATA Gravel</t>
  </si>
  <si>
    <t>196571453663</t>
  </si>
  <si>
    <t>Mens Wovens</t>
  </si>
  <si>
    <t>MN SS Woven</t>
  </si>
  <si>
    <t>196571453601</t>
  </si>
  <si>
    <t>196571453465</t>
  </si>
  <si>
    <t>196571453434</t>
  </si>
  <si>
    <t>196571453625</t>
  </si>
  <si>
    <t>https://assets.vans.eu/w_1920,h_1920,fl_preserve_transparency,d_B2B_nopic.webp,b_auto,c_auto_pad,g_auto/B2B_VN00074M4QU-HERO.webp</t>
  </si>
  <si>
    <t>VN00074M4QU1</t>
  </si>
  <si>
    <t>ELIZA OS WOVEN SHACKET Port Royale</t>
  </si>
  <si>
    <t>197643336013</t>
  </si>
  <si>
    <t>Womens</t>
  </si>
  <si>
    <t>Womens Wovens</t>
  </si>
  <si>
    <t>WM LS Woven</t>
  </si>
  <si>
    <t>197643335856</t>
  </si>
  <si>
    <t>197643335818</t>
  </si>
  <si>
    <t>197643335696</t>
  </si>
  <si>
    <t>197643335887</t>
  </si>
  <si>
    <t>https://assets.vans.eu/w_1920,h_1920,fl_preserve_transparency,d_B2B_nopic.webp,b_auto,c_auto_pad,g_auto/B2B_VN0007EZBLK-HERO.webp</t>
  </si>
  <si>
    <t>VN0007EZBLK1</t>
  </si>
  <si>
    <t>Mini Mock Neck LS PROGRAM Black</t>
  </si>
  <si>
    <t>XXS</t>
  </si>
  <si>
    <t>197063657781</t>
  </si>
  <si>
    <t>Womens T-Shirts</t>
  </si>
  <si>
    <t>WM LS T-Shirts</t>
  </si>
  <si>
    <t>197063657552</t>
  </si>
  <si>
    <t>197063657095</t>
  </si>
  <si>
    <t>197063657019</t>
  </si>
  <si>
    <t>197063656838</t>
  </si>
  <si>
    <t>197063657378</t>
  </si>
  <si>
    <t>XXL</t>
  </si>
  <si>
    <t>197063657736</t>
  </si>
  <si>
    <t>https://assets.vans.eu/w_1920,h_1920,fl_preserve_transparency,d_B2B_nopic.webp,b_auto,c_auto_pad,g_auto/B2B_VN000AEJCJL-HERO.webp</t>
  </si>
  <si>
    <t>VN000AEJCJL1</t>
  </si>
  <si>
    <t>CHALKBOARD RELAXED TEE DRESS ICEBERG GREEN</t>
  </si>
  <si>
    <t>197063516798</t>
  </si>
  <si>
    <t>Kids Dresses</t>
  </si>
  <si>
    <t>KD Dresses</t>
  </si>
  <si>
    <t>197063516729</t>
  </si>
  <si>
    <t>https://assets.vans.eu/w_1920,h_1920,fl_preserve_transparency,d_B2B_nopic.webp,b_auto,c_auto_pad,g_auto/B2B_VN000F8SFS8-HERO.webp</t>
  </si>
  <si>
    <t>VN000F8SFS81</t>
  </si>
  <si>
    <t>MILLIE JACKET MTE marshmallow</t>
  </si>
  <si>
    <t>196574912280</t>
  </si>
  <si>
    <t>Womens Outerwear</t>
  </si>
  <si>
    <t>WM Jackets</t>
  </si>
  <si>
    <t>196574912099</t>
  </si>
  <si>
    <t>196574912044</t>
  </si>
  <si>
    <t>196574912242</t>
  </si>
  <si>
    <t>https://assets.vans.eu/w_1920,h_1920,fl_preserve_transparency,d_B2B_nopic.webp,b_auto,c_auto_pad,g_auto/B2B_VN000FWFBZ0-HERO.webp</t>
  </si>
  <si>
    <t>VN000FWFBZ01</t>
  </si>
  <si>
    <t>DRILL CHORE COAT SHERPA II DEEP FOREST</t>
  </si>
  <si>
    <t>197063391722</t>
  </si>
  <si>
    <t>Mens Outerwear</t>
  </si>
  <si>
    <t>MN Jackets</t>
  </si>
  <si>
    <t>197063391708</t>
  </si>
  <si>
    <t>197063391692</t>
  </si>
  <si>
    <t>197063391685</t>
  </si>
  <si>
    <t>197063391715</t>
  </si>
  <si>
    <t>https://assets.vans.eu/w_1920,h_1920,fl_preserve_transparency,d_B2B_nopic.webp,b_auto,c_auto_pad,g_auto/B2B_VN000G3JCR3-HERO.webp</t>
  </si>
  <si>
    <t>VN000G3JCR31</t>
  </si>
  <si>
    <t>Drew Rib Tank SMOKY GRAPE</t>
  </si>
  <si>
    <t>197063397502</t>
  </si>
  <si>
    <t>Womens Knits</t>
  </si>
  <si>
    <t>WM SS Knits</t>
  </si>
  <si>
    <t>197063397335</t>
  </si>
  <si>
    <t>197063397267</t>
  </si>
  <si>
    <t>197063397229</t>
  </si>
  <si>
    <t>197063396994</t>
  </si>
  <si>
    <t>197063397304</t>
  </si>
  <si>
    <t>https://assets.vans.eu/w_1920,h_1920,fl_preserve_transparency,d_B2B_nopic.webp,b_auto,c_auto_pad,g_auto/B2B_VN000G3WD47-HERO.webp</t>
  </si>
  <si>
    <t>VN000G3WD471</t>
  </si>
  <si>
    <t>OFF THE WALL II SS LOBSTER BISQUE</t>
  </si>
  <si>
    <t>197065706975</t>
  </si>
  <si>
    <t>Mens T-Shirts</t>
  </si>
  <si>
    <t>MN SS T-Shirts</t>
  </si>
  <si>
    <t>197065706739</t>
  </si>
  <si>
    <t>197065706562</t>
  </si>
  <si>
    <t>197065706500</t>
  </si>
  <si>
    <t>https://assets.vans.eu/w_1920,h_1920,fl_preserve_transparency,d_B2B_nopic.webp,b_auto,c_auto_pad,g_auto/B2B_VN000G475QJ-HERO.webp</t>
  </si>
  <si>
    <t>VN000G475QJ1</t>
  </si>
  <si>
    <t>VANS ARCHED SS TEE ANTELOPE</t>
  </si>
  <si>
    <t>197063399308</t>
  </si>
  <si>
    <t>197063399032</t>
  </si>
  <si>
    <t>https://assets.vans.eu/w_1920,h_1920,fl_preserve_transparency,d_B2B_nopic.webp,b_auto,c_auto_pad,g_auto/B2B_VN000G6DBLK-HERO.webp</t>
  </si>
  <si>
    <t>VN000G6DBLK1</t>
  </si>
  <si>
    <t>MTE Range Nylon Loose Tapered Pant Black</t>
  </si>
  <si>
    <t>197065708061</t>
  </si>
  <si>
    <t>197065707880</t>
  </si>
  <si>
    <t>197065707842</t>
  </si>
  <si>
    <t>197065707811</t>
  </si>
  <si>
    <t>197065708016</t>
  </si>
  <si>
    <t>https://assets.vans.eu/w_1920,h_1920,fl_preserve_transparency,d_B2B_nopic.webp,b_auto,c_auto_pad,g_auto/B2B_VN000GJF15P-HERO.webp</t>
  </si>
  <si>
    <t>VN000GJF15P1</t>
  </si>
  <si>
    <t>ELEVATED DOUBLE KNIT RELAXED SHORT White Heather</t>
  </si>
  <si>
    <t>197063462729</t>
  </si>
  <si>
    <t>Womens Shorts</t>
  </si>
  <si>
    <t>WM Shorts</t>
  </si>
  <si>
    <t>197063462507</t>
  </si>
  <si>
    <t>197063462064</t>
  </si>
  <si>
    <t>197063462019</t>
  </si>
  <si>
    <t>197063461869</t>
  </si>
  <si>
    <t>https://assets.vans.eu/w_1920,h_1920,fl_preserve_transparency,d_B2B_nopic.webp,b_auto,c_auto_pad,g_auto/B2B_VN000GN4CHA-HERO.webp</t>
  </si>
  <si>
    <t>VN000GN4CHA1</t>
  </si>
  <si>
    <t>GIRLS JESSIE II DRESS HALOGEN BLUE</t>
  </si>
  <si>
    <t>197063408031</t>
  </si>
  <si>
    <t>197063407935</t>
  </si>
  <si>
    <t>197063407737</t>
  </si>
  <si>
    <t>https://assets.vans.eu/w_1920,h_1920,fl_preserve_transparency,d_B2B_nopic.webp,b_auto,c_auto_pad,g_auto/B2B_VN000H5EBLK-HERO.webp</t>
  </si>
  <si>
    <t>VN000H5EBLK1</t>
  </si>
  <si>
    <t>MTE Foundry Crop Puff Hood Black</t>
  </si>
  <si>
    <t>197065712464</t>
  </si>
  <si>
    <t>197065712372</t>
  </si>
  <si>
    <t>197065712266</t>
  </si>
  <si>
    <t>197065712235</t>
  </si>
  <si>
    <t>197065712327</t>
  </si>
  <si>
    <t>https://assets.vans.eu/w_1920,h_1920,fl_preserve_transparency,d_B2B_nopic.webp,b_auto,c_auto_pad,g_auto/B2B_VN000H5ECUQ-HERO.webp</t>
  </si>
  <si>
    <t>VN000H5ECUQ1</t>
  </si>
  <si>
    <t>MTE Foundry Crop Puff Hood Gothic Olive</t>
  </si>
  <si>
    <t>197065712600</t>
  </si>
  <si>
    <t>197065712402</t>
  </si>
  <si>
    <t>197065712297</t>
  </si>
  <si>
    <t>197065712242</t>
  </si>
  <si>
    <t>197065712228</t>
  </si>
  <si>
    <t>197065712358</t>
  </si>
  <si>
    <t>197065712440</t>
  </si>
  <si>
    <t>https://assets.vans.eu/w_1920,h_1920,fl_preserve_transparency,d_B2B_nopic.webp,b_auto,c_auto_pad,g_auto/B2B_VN000H5EFS8-HERO.webp</t>
  </si>
  <si>
    <t>VN000H5EFS81</t>
  </si>
  <si>
    <t>MTE Foundry Crop Puff Hood marshmallow</t>
  </si>
  <si>
    <t>197065712648</t>
  </si>
  <si>
    <t>197065712488</t>
  </si>
  <si>
    <t>197065712389</t>
  </si>
  <si>
    <t>197065712334</t>
  </si>
  <si>
    <t>https://assets.vans.eu/w_1920,h_1920,fl_preserve_transparency,d_B2B_nopic.webp,b_auto,c_auto_pad,g_auto/B2B_VN000HC1JCN-HERO.webp</t>
  </si>
  <si>
    <t>VN000HC1JCN1</t>
  </si>
  <si>
    <t>Retro V OS Hoodie BLUESTONE</t>
  </si>
  <si>
    <t>197065451615</t>
  </si>
  <si>
    <t>Womens Sweatshirts</t>
  </si>
  <si>
    <t>WM Sweatshirts</t>
  </si>
  <si>
    <t>197065451417</t>
  </si>
  <si>
    <t>197065451226</t>
  </si>
  <si>
    <t>197065451691</t>
  </si>
  <si>
    <t>https://assets.vans.eu/w_1920,h_1920,fl_preserve_transparency,d_B2B_nopic.webp,b_auto,c_auto_pad,g_auto/B2B_VN000HCCJCN-HERO.webp</t>
  </si>
  <si>
    <t>VN000HCCJCN1</t>
  </si>
  <si>
    <t>Stadium Loose Crew BLUESTONE</t>
  </si>
  <si>
    <t>197065452186</t>
  </si>
  <si>
    <t>197065452148</t>
  </si>
  <si>
    <t>197065452124</t>
  </si>
  <si>
    <t>197065452322</t>
  </si>
  <si>
    <t>https://assets.vans.eu/w_1920,h_1920,fl_preserve_transparency,d_B2B_nopic.webp,b_auto,c_auto_pad,g_auto/B2B_VN000HHU7YO-HERO.webp</t>
  </si>
  <si>
    <t>VN000HHU7YO1</t>
  </si>
  <si>
    <t>Busted Type Crew Crop II BITTER CHOCOLATE</t>
  </si>
  <si>
    <t>197065456412</t>
  </si>
  <si>
    <t>WM SS T-Shirts</t>
  </si>
  <si>
    <t>197065456191</t>
  </si>
  <si>
    <t>197065456160</t>
  </si>
  <si>
    <t>197065456108</t>
  </si>
  <si>
    <t>197065456238</t>
  </si>
  <si>
    <t>https://assets.vans.eu/w_1920,h_1920,fl_preserve_transparency,d_B2B_nopic.webp,b_auto,c_auto_pad,g_auto/B2B_VN000HN9DRJ-HERO.webp</t>
  </si>
  <si>
    <t>VN000HN9DRJ1</t>
  </si>
  <si>
    <t>MTE Ward 3-1 Utility Jacket Black/Green Gables</t>
  </si>
  <si>
    <t>197065459826</t>
  </si>
  <si>
    <t>197065459741</t>
  </si>
  <si>
    <t>197065459697</t>
  </si>
  <si>
    <t>197065459659</t>
  </si>
  <si>
    <t>197065459796</t>
  </si>
  <si>
    <t>197065459833</t>
  </si>
  <si>
    <t>https://assets.vans.eu/w_1920,h_1920,fl_preserve_transparency,d_B2B_nopic.webp,b_auto,c_auto_pad,g_auto/B2B_VN000HNW11E-HERO.webp</t>
  </si>
  <si>
    <t>VN000HNW11E1</t>
  </si>
  <si>
    <t>VANS ARCHED PULLOVER gothic grape</t>
  </si>
  <si>
    <t>197065712785</t>
  </si>
  <si>
    <t>Mens Sweatshirts</t>
  </si>
  <si>
    <t>MN Sweatshirts</t>
  </si>
  <si>
    <t>197065712730</t>
  </si>
  <si>
    <t>197065712709</t>
  </si>
  <si>
    <t>197065712921</t>
  </si>
  <si>
    <t>https://assets.vans.eu/w_1920,h_1920,fl_preserve_transparency,d_B2B_nopic.webp,b_auto,c_auto_pad,g_auto/B2B_VN000HP1ZBF-HERO.webp</t>
  </si>
  <si>
    <t>VN000HP1ZBF1</t>
  </si>
  <si>
    <t>Vans Boxed Pullover LODEN GREEN</t>
  </si>
  <si>
    <t>197065486990</t>
  </si>
  <si>
    <t>197065486785</t>
  </si>
  <si>
    <t>197065486730</t>
  </si>
  <si>
    <t>197065486570</t>
  </si>
  <si>
    <t>197065486945</t>
  </si>
  <si>
    <t>https://assets.vans.eu/w_1920,h_1920,fl_preserve_transparency,d_B2B_nopic.webp,b_auto,c_auto_pad,g_auto/B2B_VN000HP5BLK-HERO.webp</t>
  </si>
  <si>
    <t>VN000HP5BLK1</t>
  </si>
  <si>
    <t>Rattler Loose PO Black</t>
  </si>
  <si>
    <t>197065487041</t>
  </si>
  <si>
    <t>197065486853</t>
  </si>
  <si>
    <t>197065486815</t>
  </si>
  <si>
    <t>197065486679</t>
  </si>
  <si>
    <t>197065487003</t>
  </si>
  <si>
    <t>https://assets.vans.eu/w_1920,h_1920,fl_preserve_transparency,d_B2B_nopic.webp,b_auto,c_auto_pad,g_auto/B2B_VN000HPACIF-HERO.webp</t>
  </si>
  <si>
    <t>VN000HPACIF1</t>
  </si>
  <si>
    <t>Scuttle PO GRAPE JAM</t>
  </si>
  <si>
    <t>197065487553</t>
  </si>
  <si>
    <t>197065487515</t>
  </si>
  <si>
    <t>197065487485</t>
  </si>
  <si>
    <t>197065487591</t>
  </si>
  <si>
    <t>https://assets.vans.eu/w_1920,h_1920,fl_preserve_transparency,d_B2B_nopic.webp,b_auto,c_auto_pad,g_auto/B2B_VN000HU0QID-HERO.webp</t>
  </si>
  <si>
    <t>VN000HU0QID1</t>
  </si>
  <si>
    <t>Thanx Again PO Fleece-B FADED ROSE</t>
  </si>
  <si>
    <t>197064863402</t>
  </si>
  <si>
    <t>197064863273</t>
  </si>
  <si>
    <t>197064863259</t>
  </si>
  <si>
    <t>197064863433</t>
  </si>
  <si>
    <t>https://assets.vans.eu/w_1920,h_1920,fl_preserve_transparency,d_B2B_nopic.webp,b_auto,c_auto_pad,g_auto/B2B_VN000J4CD3Z-HERO.webp</t>
  </si>
  <si>
    <t>VN000J4CD3Z1</t>
  </si>
  <si>
    <t>Wrenched SS ELM</t>
  </si>
  <si>
    <t>197065491345</t>
  </si>
  <si>
    <t>197065491123</t>
  </si>
  <si>
    <t>197065490980</t>
  </si>
  <si>
    <t>197065491185</t>
  </si>
  <si>
    <t>https://assets.vans.eu/w_1920,h_1920,fl_preserve_transparency,d_B2B_nopic.webp,b_auto,c_auto_pad,g_auto/B2B_VN000J4J02F-HERO.webp</t>
  </si>
  <si>
    <t>VN000J4J02F1</t>
  </si>
  <si>
    <t>Elevated Double Knit Loose Mock Neck Cement Heather</t>
  </si>
  <si>
    <t>197065462581</t>
  </si>
  <si>
    <t>197065462475</t>
  </si>
  <si>
    <t>197065462420</t>
  </si>
  <si>
    <t>197065462352</t>
  </si>
  <si>
    <t>197065462529</t>
  </si>
  <si>
    <t>197065462710</t>
  </si>
  <si>
    <t>https://assets.vans.eu/w_1920,h_1920,fl_preserve_transparency,d_B2B_nopic.webp,b_auto,c_auto_pad,g_auto/B2B_VN000J4JBLK-HERO.webp</t>
  </si>
  <si>
    <t>VN000J4JBLK1</t>
  </si>
  <si>
    <t>Elevated Double Knit Loose Mock Neck Black</t>
  </si>
  <si>
    <t>197065462642</t>
  </si>
  <si>
    <t>197065462611</t>
  </si>
  <si>
    <t>197065462277</t>
  </si>
  <si>
    <t>197065462253</t>
  </si>
  <si>
    <t>197065462239</t>
  </si>
  <si>
    <t>197065462604</t>
  </si>
  <si>
    <t>https://assets.vans.eu/w_1920,h_1920,fl_preserve_transparency,d_B2B_nopic.webp,b_auto,c_auto_pad,g_auto/B2B_VN000J7J1OU-HERO.webp</t>
  </si>
  <si>
    <t>VN000J7J1OU1</t>
  </si>
  <si>
    <t>Raynes Crop Trucker Jacket GR Brown Sugar</t>
  </si>
  <si>
    <t>197065463090</t>
  </si>
  <si>
    <t>Kids Outerwear</t>
  </si>
  <si>
    <t>KD Jackets</t>
  </si>
  <si>
    <t>197065463045</t>
  </si>
  <si>
    <t>197065462895</t>
  </si>
  <si>
    <t>197065463137</t>
  </si>
  <si>
    <t>https://assets.vans.eu/w_1920,h_1920,fl_preserve_transparency,d_B2B_nopic.webp,b_auto,c_auto_pad,g_auto/B2B_VN000JBK02F-HERO.webp</t>
  </si>
  <si>
    <t>VN000JBK02F1</t>
  </si>
  <si>
    <t>Digital Repair PO Cement Heather</t>
  </si>
  <si>
    <t>197641035895</t>
  </si>
  <si>
    <t>Kids Sweatshirts</t>
  </si>
  <si>
    <t>KD Sweatshirts</t>
  </si>
  <si>
    <t>197641035680</t>
  </si>
  <si>
    <t>197641036267</t>
  </si>
  <si>
    <t>https://assets.vans.eu/w_1920,h_1920,fl_preserve_transparency,d_B2B_nopic.webp,b_auto,c_auto_pad,g_auto/B2B_VN000JCAWHT-HERO.webp</t>
  </si>
  <si>
    <t>VN000JCAWHT1</t>
  </si>
  <si>
    <t>Essentials SS White</t>
  </si>
  <si>
    <t>197065465629</t>
  </si>
  <si>
    <t>Kids T-Shirts</t>
  </si>
  <si>
    <t>KD SS T-Shirts</t>
  </si>
  <si>
    <t>197065465421</t>
  </si>
  <si>
    <t>197065465353</t>
  </si>
  <si>
    <t>197065465674</t>
  </si>
  <si>
    <t>https://assets.vans.eu/w_1920,h_1920,fl_preserve_transparency,d_B2B_nopic.webp,b_auto,c_auto_pad,g_auto/B2B_VN000JCGBLK-HERO.webp</t>
  </si>
  <si>
    <t>VN000JCGBLK1</t>
  </si>
  <si>
    <t>Scuttle SS Black</t>
  </si>
  <si>
    <t>197065465650</t>
  </si>
  <si>
    <t>197065465476</t>
  </si>
  <si>
    <t>197065465735</t>
  </si>
  <si>
    <t>https://assets.vans.eu/w_1920,h_1920,fl_preserve_transparency,d_B2B_nopic.webp,b_auto,c_auto_pad,g_auto/B2B_VN000JGPBLK-HERO.webp</t>
  </si>
  <si>
    <t>VN000JGPBLK1</t>
  </si>
  <si>
    <t>VARSITY TANK DRESS Black</t>
  </si>
  <si>
    <t>197064524433</t>
  </si>
  <si>
    <t>Womens Dresses</t>
  </si>
  <si>
    <t>WM Dresses</t>
  </si>
  <si>
    <t>197064524174</t>
  </si>
  <si>
    <t>197064524112</t>
  </si>
  <si>
    <t>197064524082</t>
  </si>
  <si>
    <t>197064524051</t>
  </si>
  <si>
    <t>197064524143</t>
  </si>
  <si>
    <t>197064524402</t>
  </si>
  <si>
    <t>https://assets.vans.eu/w_1920,h_1920,fl_preserve_transparency,d_B2B_nopic.webp,b_auto,c_auto_pad,g_auto/B2B_VN000JTPD4C-HERO.webp</t>
  </si>
  <si>
    <t>VN000JTPD4C1</t>
  </si>
  <si>
    <t>Harmonious OS Hoodie TURKISH COFFEE</t>
  </si>
  <si>
    <t>197065469009</t>
  </si>
  <si>
    <t>197065468828</t>
  </si>
  <si>
    <t>197065468651</t>
  </si>
  <si>
    <t>197065468613</t>
  </si>
  <si>
    <t>https://assets.vans.eu/w_1920,h_1920,fl_preserve_transparency,d_B2B_nopic.webp,b_auto,c_auto_pad,g_auto/B2B_VN000JTQ1O7-HERO.webp</t>
  </si>
  <si>
    <t>VN000JTQ1O71</t>
  </si>
  <si>
    <t>Collett Boucle Loose Hoodie Asphalt</t>
  </si>
  <si>
    <t>197065469047</t>
  </si>
  <si>
    <t>197065468897</t>
  </si>
  <si>
    <t>197065468859</t>
  </si>
  <si>
    <t>197065468699</t>
  </si>
  <si>
    <t>197065469023</t>
  </si>
  <si>
    <t>https://assets.vans.eu/w_1920,h_1920,fl_preserve_transparency,d_B2B_nopic.webp,b_auto,c_auto_pad,g_auto/B2B_VN000JTW11E-HERO.webp</t>
  </si>
  <si>
    <t>VN000JTW11E1</t>
  </si>
  <si>
    <t>Hot Links OS Hoodie gothic grape</t>
  </si>
  <si>
    <t>197641024523</t>
  </si>
  <si>
    <t>197641024387</t>
  </si>
  <si>
    <t>197641024363</t>
  </si>
  <si>
    <t>197641024356</t>
  </si>
  <si>
    <t>197641024509</t>
  </si>
  <si>
    <t>https://assets.vans.eu/w_1920,h_1920,fl_preserve_transparency,d_B2B_nopic.webp,b_auto,c_auto_pad,g_auto/B2B_VN000JY1KOU-HERO.webp</t>
  </si>
  <si>
    <t>VN000JY1KOU1</t>
  </si>
  <si>
    <t>Crazy Eddy Baseball Jacket BLACK/ASPHALT</t>
  </si>
  <si>
    <t>197065471224</t>
  </si>
  <si>
    <t>197065470982</t>
  </si>
  <si>
    <t>197065470968</t>
  </si>
  <si>
    <t>197065471255</t>
  </si>
  <si>
    <t>https://assets.vans.eu/w_1920,h_1920,fl_preserve_transparency,d_B2B_nopic.webp,b_auto,c_auto_pad,g_auto/B2B_VN000K3RD41-HERO.webp</t>
  </si>
  <si>
    <t>VN000K3RD411</t>
  </si>
  <si>
    <t>Rubber Co SS IBIZA BLUE</t>
  </si>
  <si>
    <t>197065472689</t>
  </si>
  <si>
    <t>197065472641</t>
  </si>
  <si>
    <t>197065472900</t>
  </si>
  <si>
    <t>https://assets.vans.eu/w_1920,h_1920,fl_preserve_transparency,d_B2B_nopic.webp,b_auto,c_auto_pad,g_auto/B2B_VN000K42CIC-HERO.webp</t>
  </si>
  <si>
    <t>VN000K42CIC1</t>
  </si>
  <si>
    <t>Brush Script LOOSE SS WARM OLIVE</t>
  </si>
  <si>
    <t>197065812577</t>
  </si>
  <si>
    <t>197065812379</t>
  </si>
  <si>
    <t>197065812300</t>
  </si>
  <si>
    <t>197065812744</t>
  </si>
  <si>
    <t>https://assets.vans.eu/w_1920,h_1920,fl_preserve_transparency,d_B2B_nopic.webp,b_auto,c_auto_pad,g_auto/B2B_VN000K7ACIC-HERO.webp</t>
  </si>
  <si>
    <t>VN000K7ACIC1</t>
  </si>
  <si>
    <t>Prankster SS WARM OLIVE</t>
  </si>
  <si>
    <t>197641024905</t>
  </si>
  <si>
    <t>197641024875</t>
  </si>
  <si>
    <t>197641024967</t>
  </si>
  <si>
    <t>https://assets.vans.eu/w_1920,h_1920,fl_preserve_transparency,d_B2B_nopic.webp,b_auto,c_auto_pad,g_auto/B2B_VN000KHRBLK-HERO.webp</t>
  </si>
  <si>
    <t>VN000KHRBLK1</t>
  </si>
  <si>
    <t>BOUYA CLASSIC SS Black</t>
  </si>
  <si>
    <t>197642102039</t>
  </si>
  <si>
    <t>197642101889</t>
  </si>
  <si>
    <t>197642101827</t>
  </si>
  <si>
    <t>197642102084</t>
  </si>
  <si>
    <t>https://assets.vans.eu/w_1920,h_1920,fl_preserve_transparency,d_B2B_nopic.webp,b_auto,c_auto_pad,g_auto/B2B_VN000NDGAMB-HERO.webp</t>
  </si>
  <si>
    <t>VN000NDGAMB1</t>
  </si>
  <si>
    <t>Drew Rib LS Dress olivine</t>
  </si>
  <si>
    <t>197642336052</t>
  </si>
  <si>
    <t>197642336038</t>
  </si>
  <si>
    <t>197642336014</t>
  </si>
  <si>
    <t>197642336007</t>
  </si>
  <si>
    <t>197642335895</t>
  </si>
  <si>
    <t>197642336021</t>
  </si>
  <si>
    <t>https://assets.vans.eu/w_1920,h_1920,fl_preserve_transparency,d_B2B_nopic.webp,b_auto,c_auto_pad,g_auto/B2B_VN000NDGBLK-HERO.webp</t>
  </si>
  <si>
    <t>VN000NDGBLK1</t>
  </si>
  <si>
    <t>Drew Rib LS Dress Black</t>
  </si>
  <si>
    <t>197642335963</t>
  </si>
  <si>
    <t>197642335949</t>
  </si>
  <si>
    <t>197642335925</t>
  </si>
  <si>
    <t>197642335918</t>
  </si>
  <si>
    <t>197642335901</t>
  </si>
  <si>
    <t>https://assets.vans.eu/w_1920,h_1920,fl_preserve_transparency,d_B2B_nopic.webp,b_auto,c_auto_pad,g_auto/B2B_VN000NDPD45-HERO.webp</t>
  </si>
  <si>
    <t>VN000NDPD451</t>
  </si>
  <si>
    <t>Slip Stream Vest LAVENDER MIST</t>
  </si>
  <si>
    <t>197642431542</t>
  </si>
  <si>
    <t>MN Vests</t>
  </si>
  <si>
    <t>197642431528</t>
  </si>
  <si>
    <t>197642431511</t>
  </si>
  <si>
    <t>197642431504</t>
  </si>
  <si>
    <t>197642431535</t>
  </si>
  <si>
    <t>https://assets.vans.eu/w_1920,h_1920,fl_preserve_transparency,d_B2B_nopic.webp,b_auto,c_auto_pad,g_auto/B2B_VN000NDQBLK-HERO.webp</t>
  </si>
  <si>
    <t>VN000NDQBLK1</t>
  </si>
  <si>
    <t>Slip Stream Full Zip Jacket Black</t>
  </si>
  <si>
    <t>197642406182</t>
  </si>
  <si>
    <t>197642406120</t>
  </si>
  <si>
    <t>197642406090</t>
  </si>
  <si>
    <t>197642406069</t>
  </si>
  <si>
    <t>197642406151</t>
  </si>
  <si>
    <t>https://assets.vans.eu/w_1920,h_1920,fl_preserve_transparency,d_B2B_nopic.webp,b_auto,c_auto_pad,g_auto/B2B_VN000NDSBLK-HERO.webp</t>
  </si>
  <si>
    <t>VN000NDSBLK1</t>
  </si>
  <si>
    <t>Epitome Q-Zip Jacket Black</t>
  </si>
  <si>
    <t>197642376096</t>
  </si>
  <si>
    <t>197642376072</t>
  </si>
  <si>
    <t>https://assets.vans.eu/w_1920,h_1920,fl_preserve_transparency,d_B2B_nopic.webp,b_auto,c_auto_pad,g_auto/B2B_VN0A34FMCDM-HERO.webp</t>
  </si>
  <si>
    <t>VN0A34FMCDM1</t>
  </si>
  <si>
    <t>WM MERCY REVERSIBLE PARKA DITSY MARSHMALLOW/SEPIA</t>
  </si>
  <si>
    <t>196575018301</t>
  </si>
  <si>
    <t>196575018189</t>
  </si>
  <si>
    <t>196575018172</t>
  </si>
  <si>
    <t>196575018165</t>
  </si>
  <si>
    <t>196575018196</t>
  </si>
  <si>
    <t>https://assets.vans.eu/w_1920,h_1920,fl_preserve_transparency,d_B2B_nopic.webp,b_auto,c_auto_pad,g_auto/B2B_VN0A3CZDQJS-HERO.webp</t>
  </si>
  <si>
    <t>VN0A3CZDQJS1</t>
  </si>
  <si>
    <t>MN COLORBLOCK TEE WHITE/GRAPE LEAF</t>
  </si>
  <si>
    <t>196015224750</t>
  </si>
  <si>
    <t>196015224934</t>
  </si>
  <si>
    <t>196015225160</t>
  </si>
  <si>
    <t>https://assets.vans.eu/w_1920,h_1920,fl_preserve_transparency,d_B2B_nopic.webp,b_auto,c_auto_pad,g_auto/B2B_VN0A3HOUBLK-HERO.webp</t>
  </si>
  <si>
    <t>VN0A3HOUBLK1</t>
  </si>
  <si>
    <t>MN RILEY Black</t>
  </si>
  <si>
    <t>191932787883</t>
  </si>
  <si>
    <t>191932788040</t>
  </si>
  <si>
    <t>191932788286</t>
  </si>
  <si>
    <t>191932788576</t>
  </si>
  <si>
    <t>https://assets.vans.eu/w_1920,h_1920,fl_preserve_transparency,d_B2B_nopic.webp,b_auto,c_auto_pad,g_auto/B2B_VN0A3HZF11E-HERO.webp</t>
  </si>
  <si>
    <t>VN0A3HZF11E1</t>
  </si>
  <si>
    <t>MN HOLDER ST CLASSIC gothic grape</t>
  </si>
  <si>
    <t>197065814533</t>
  </si>
  <si>
    <t>197065814472</t>
  </si>
  <si>
    <t>197065814434</t>
  </si>
  <si>
    <t>197065814168</t>
  </si>
  <si>
    <t>197065814519</t>
  </si>
  <si>
    <t>https://assets.vans.eu/w_1920,h_1920,fl_preserve_transparency,d_B2B_nopic.webp,b_auto,c_auto_pad,g_auto/B2B_VN0A3WF1EHC-HERO.webp</t>
  </si>
  <si>
    <t>VN0A3WF1EHC1</t>
  </si>
  <si>
    <t>MN DRILL CHORE COAT Autumn Leaf</t>
  </si>
  <si>
    <t>197065274986</t>
  </si>
  <si>
    <t>197065274948</t>
  </si>
  <si>
    <t>197065274924</t>
  </si>
  <si>
    <t>197065274900</t>
  </si>
  <si>
    <t>https://assets.vans.eu/w_1920,h_1920,fl_preserve_transparency,d_B2B_nopic.webp,b_auto,c_auto_pad,g_auto/B2B_VN0A4MFLBLK-HERO.webp</t>
  </si>
  <si>
    <t>VN0A4MFLBLK1</t>
  </si>
  <si>
    <t>WM JUNIOR V BOXY JANK DITSY Black</t>
  </si>
  <si>
    <t>194115265994</t>
  </si>
  <si>
    <t>194115266045</t>
  </si>
  <si>
    <t>194115266168</t>
  </si>
  <si>
    <t>https://assets.vans.eu/w_1920,h_1920,fl_preserve_transparency,d_B2B_nopic.webp,b_auto,c_auto_pad,g_auto/B2B_VN0A4MFLWHT-HERO.webp</t>
  </si>
  <si>
    <t>VN0A4MFLWHT1</t>
  </si>
  <si>
    <t>WM JUNIOR V BOXY JANK DITSY White</t>
  </si>
  <si>
    <t>194115266090</t>
  </si>
  <si>
    <t>194115266151</t>
  </si>
  <si>
    <t>https://assets.vans.eu/w_1920,h_1920,fl_preserve_transparency,d_B2B_nopic.webp,b_auto,c_auto_pad,g_auto/B2B_VN0A5JNMBYP-HERO.webp</t>
  </si>
  <si>
    <t>VN0A5JNMBYP1</t>
  </si>
  <si>
    <t>MTE Foundry Long MUSIC ACADEMY FUDGE</t>
  </si>
  <si>
    <t>196573752184</t>
  </si>
  <si>
    <t>196573752054</t>
  </si>
  <si>
    <t>196573751798</t>
  </si>
  <si>
    <t>196573751750</t>
  </si>
  <si>
    <t>https://assets.vans.eu/w_1920,h_1920,fl_preserve_transparency,d_B2B_nopic.webp,b_auto,c_auto_pad,g_auto/B2B_VN0A5KEYBLK-HERO.webp</t>
  </si>
  <si>
    <t>VN0A5KEYBLK1</t>
  </si>
  <si>
    <t>TORREY JACKET Black</t>
  </si>
  <si>
    <t>195441366430</t>
  </si>
  <si>
    <t>195441366492</t>
  </si>
  <si>
    <t>195441366799</t>
  </si>
  <si>
    <t>https://assets.vans.eu/w_1920,h_1920,fl_preserve_transparency,d_B2B_nopic.webp,b_auto,c_auto_pad,g_auto/B2B_VN0A5KEZBLK-HERO.webp</t>
  </si>
  <si>
    <t>VN0A5KEZBLK1</t>
  </si>
  <si>
    <t>RANGE ELASTIC WAIST PANT Black</t>
  </si>
  <si>
    <t>2</t>
  </si>
  <si>
    <t>195436446451</t>
  </si>
  <si>
    <t>Kids Pants</t>
  </si>
  <si>
    <t>KD Pants</t>
  </si>
  <si>
    <t>3</t>
  </si>
  <si>
    <t>195436446581</t>
  </si>
  <si>
    <t>4</t>
  </si>
  <si>
    <t>195436445874</t>
  </si>
  <si>
    <t>5</t>
  </si>
  <si>
    <t>195436446147</t>
  </si>
  <si>
    <t>https://assets.vans.eu/w_1920,h_1920,fl_preserve_transparency,d_B2B_nopic.webp,b_auto,c_auto_pad,g_auto/B2B_VN0A5KPXBLK-HERO.webp</t>
  </si>
  <si>
    <t>VN0A5KPXBLK1</t>
  </si>
  <si>
    <t>RANGE ELASTIC WAIST SHORT Black</t>
  </si>
  <si>
    <t>195436439262</t>
  </si>
  <si>
    <t>Kids Shorts</t>
  </si>
  <si>
    <t>KD Shorts</t>
  </si>
  <si>
    <t>6</t>
  </si>
  <si>
    <t>195436439774</t>
  </si>
  <si>
    <t>https://assets.vans.eu/w_1920,h_1920,fl_preserve_transparency,d_B2B_nopic.webp,b_auto,c_auto_pad,g_auto/B2B_VN0A5LMECR2-HERO.webp</t>
  </si>
  <si>
    <t>VN0A5LMECR21</t>
  </si>
  <si>
    <t>JESSIE DRESS COSMIC SKY</t>
  </si>
  <si>
    <t>197064538447</t>
  </si>
  <si>
    <t>197064538423</t>
  </si>
  <si>
    <t>197064538409</t>
  </si>
  <si>
    <t>197064538294</t>
  </si>
  <si>
    <t>197064538287</t>
  </si>
  <si>
    <t>197064538416</t>
  </si>
  <si>
    <t>https://assets.vans.eu/w_1920,h_1920,fl_preserve_transparency,d_B2B_nopic.webp,b_auto,c_auto_pad,g_auto/B2B_VN0A7TLGBLK-HERO.webp</t>
  </si>
  <si>
    <t>VN0A7TLGBLK1</t>
  </si>
  <si>
    <t>LEFT CHEST LOGO II SS Black</t>
  </si>
  <si>
    <t>196245784208</t>
  </si>
  <si>
    <t>196245784864</t>
  </si>
  <si>
    <t>VN0A7TLGKSF1</t>
  </si>
  <si>
    <t>LEFT CHEST LOGO II SS WHITE/RACING RED</t>
  </si>
  <si>
    <t>197641233901</t>
  </si>
  <si>
    <t>197641233796</t>
  </si>
  <si>
    <t>https://assets.vans.eu/w_1920,h_1920,fl_preserve_transparency,d_B2B_nopic.webp,b_auto,c_auto_pad,g_auto/B2B_VN0A7TLGWHT-HERO.webp</t>
  </si>
  <si>
    <t>VN0A7TLGWHT1</t>
  </si>
  <si>
    <t>LEFT CHEST LOGO II SS White</t>
  </si>
  <si>
    <t>196245784819</t>
  </si>
  <si>
    <t>196245784093</t>
  </si>
  <si>
    <t>196245784611</t>
  </si>
  <si>
    <t>196245784888</t>
  </si>
  <si>
    <t>https://assets.vans.eu/w_1920,h_1920,fl_preserve_transparency,d_B2B_nopic.webp,b_auto,c_auto_pad,g_auto/B2B_VN0A7Y3XJNH-HERO.webp</t>
  </si>
  <si>
    <t>VN0A7Y3XJNH1</t>
  </si>
  <si>
    <t>Classic Vans PO-B BLACK 2</t>
  </si>
  <si>
    <t>196244276063</t>
  </si>
  <si>
    <t>196244276049</t>
  </si>
  <si>
    <t>https://assets.vans.eu/w_1920,h_1920,fl_preserve_transparency,d_B2B_nopic.webp,b_auto,c_auto_pad,g_auto/B2B_VN0A7Y4RDWS-HERO.webp</t>
  </si>
  <si>
    <t>VN0A7Y4RDWS1</t>
  </si>
  <si>
    <t>CLASSIC VANS PO-B Green Gables/AntiqueWhite</t>
  </si>
  <si>
    <t>197064883479</t>
  </si>
  <si>
    <t>197064883707</t>
  </si>
  <si>
    <t>https://assets.vans.eu/w_1920,h_1920,fl_preserve_transparency,d_B2B_nopic.webp,b_auto,c_auto_pad,g_auto/B2B_VN0A7YK51M7-HERO.webp</t>
  </si>
  <si>
    <t>VN0A7YK51M71</t>
  </si>
  <si>
    <t>MTE Foundry Puff MUSIC ACADEMY Golden Brown</t>
  </si>
  <si>
    <t>196573563100</t>
  </si>
  <si>
    <t>196573562943</t>
  </si>
  <si>
    <t>196573562912</t>
  </si>
  <si>
    <t>196573562790</t>
  </si>
  <si>
    <t>https://assets.vans.eu/w_1920,h_1920,fl_preserve_transparency,d_B2B_nopic.webp,b_auto,c_auto_pad,g_auto/B2B_VN0A7YK5BLK-HERO.webp</t>
  </si>
  <si>
    <t>VN0A7YK5BLK1</t>
  </si>
  <si>
    <t>MTE Foundry Puff MUSIC ACADEMY Black</t>
  </si>
  <si>
    <t>196244947932</t>
  </si>
  <si>
    <t>196244947789</t>
  </si>
  <si>
    <t>196244947727</t>
  </si>
  <si>
    <t>196244947703</t>
  </si>
  <si>
    <t>196244947581</t>
  </si>
  <si>
    <t>196244947758</t>
  </si>
  <si>
    <t>196244947918</t>
  </si>
  <si>
    <t>https://assets.vans.eu/w_1920,h_1920,fl_preserve_transparency,d_B2B_nopic.webp,b_auto,c_auto_pad,g_auto/B2B_VN0A7YK6705-HERO.webp</t>
  </si>
  <si>
    <t>VN0A7YK67051</t>
  </si>
  <si>
    <t>MTE Foundry Print Puff MUSIC ACADEMY CHECKERBOARD</t>
  </si>
  <si>
    <t>196244947956</t>
  </si>
  <si>
    <t>196244947901</t>
  </si>
  <si>
    <t>196244947741</t>
  </si>
  <si>
    <t>BUYER</t>
  </si>
  <si>
    <t>Mike</t>
  </si>
  <si>
    <t>DATUME</t>
  </si>
  <si>
    <t>N°</t>
  </si>
  <si>
    <t>BRAND</t>
  </si>
  <si>
    <t>VANS</t>
  </si>
  <si>
    <t>SITE WEB</t>
  </si>
  <si>
    <t>https://www.vans.com/fr-fr</t>
  </si>
  <si>
    <t>GENDER</t>
  </si>
  <si>
    <t>KIDS-MEN-WOMEN</t>
  </si>
  <si>
    <t>SEASON</t>
  </si>
  <si>
    <t>NOS</t>
  </si>
  <si>
    <t>TOTAL QTY</t>
  </si>
  <si>
    <t>BENCH MARKET</t>
  </si>
  <si>
    <t>TOTAL  AMOUNT RRP</t>
  </si>
  <si>
    <t xml:space="preserve"> Average price/piece RRP</t>
  </si>
  <si>
    <t>TOTAL  AMOUNT WSP</t>
  </si>
  <si>
    <t>Average amount / piece WSP</t>
  </si>
  <si>
    <t>TOTAL AMOUNT  -45% ON WSP(TAKE ALL)</t>
  </si>
  <si>
    <t>AVERAGE PRICE PER PIECE</t>
  </si>
  <si>
    <t>TOTAL AMOUNT  -40% ON WSP(MOQ 5k units)</t>
  </si>
  <si>
    <t>SALES</t>
  </si>
  <si>
    <t>TAKE ALL</t>
  </si>
  <si>
    <t>MOQ 5k units</t>
  </si>
  <si>
    <t>kids</t>
  </si>
  <si>
    <t>(-45%) ON WSP</t>
  </si>
  <si>
    <t>(-40%) ON WSP</t>
  </si>
  <si>
    <t>MODEL</t>
  </si>
  <si>
    <t xml:space="preserve">QTY </t>
  </si>
  <si>
    <t>CATEGORIE</t>
  </si>
  <si>
    <t>NBR MODELS</t>
  </si>
  <si>
    <t xml:space="preserve">% / QTY </t>
  </si>
  <si>
    <t>WSP</t>
  </si>
  <si>
    <t>TOTAL WSP</t>
  </si>
  <si>
    <t>RRP</t>
  </si>
  <si>
    <t>TOTAL RRP</t>
  </si>
  <si>
    <t>UNIT PRICE</t>
  </si>
  <si>
    <t>TOTAL €</t>
  </si>
  <si>
    <t>CLOTHES</t>
  </si>
  <si>
    <t>Dresses</t>
  </si>
  <si>
    <t>Outerwear</t>
  </si>
  <si>
    <t>Pants</t>
  </si>
  <si>
    <t>Shorts</t>
  </si>
  <si>
    <t>Sweatshirts</t>
  </si>
  <si>
    <t>T-Shirts</t>
  </si>
  <si>
    <t>Wovens</t>
  </si>
  <si>
    <t>TOTAL</t>
  </si>
  <si>
    <t>Men</t>
  </si>
  <si>
    <t>Women</t>
  </si>
  <si>
    <t>Knits</t>
  </si>
  <si>
    <t>-</t>
  </si>
  <si>
    <t>KIDS</t>
  </si>
  <si>
    <t xml:space="preserve">TOTAL QTY </t>
  </si>
  <si>
    <t>WSP TOTAL</t>
  </si>
  <si>
    <t>RRP TOTAL</t>
  </si>
  <si>
    <t>Unit Price</t>
  </si>
  <si>
    <t>TOTAL Amount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</si>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</sst>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_-* #,##0.00\ &quot;€&quot;_-;\-* #,##0.00\ &quot;€&quot;_-;_-* &quot;-&quot;??\ &quot;€&quot;_-;_-@"/>
    <numFmt numFmtId="166" formatCode="_-* #,##0.00\ [$€-40C]_-;\-* #,##0.00\ [$€-40C]_-;_-* &quot;-&quot;??\ [$€-40C]_-;_-@"/>
  </numFmts>
  <fonts count="17">
    <font>
      <sz val="11.0"/>
      <color rgb="FF000000"/>
      <name val="Aptos Narrow"/>
      <scheme val="minor"/>
    </font>
    <font>
      <sz val="10.0"/>
      <color theme="1"/>
      <name val="Arial"/>
    </font>
    <font>
      <color theme="1"/>
      <name val="Aptos Narrow"/>
    </font>
    <font>
      <u/>
      <sz val="10.0"/>
      <color rgb="FF0000FF"/>
      <name val="Arial"/>
    </font>
    <font>
      <sz val="11.0"/>
      <color rgb="FF000000"/>
      <name val="Calibri"/>
    </font>
    <font>
      <b/>
      <sz val="11.0"/>
      <color rgb="FF000000"/>
      <name val="Calibri"/>
    </font>
    <font/>
    <font>
      <u/>
      <sz val="11.0"/>
      <color rgb="FF0563C1"/>
      <name val="Calibri"/>
    </font>
    <font>
      <b/>
      <color theme="1"/>
      <name val="Calibri"/>
    </font>
    <font>
      <b/>
      <sz val="10.0"/>
      <color rgb="FF000000"/>
      <name val="Calibri"/>
    </font>
    <font>
      <b/>
      <sz val="11.0"/>
      <color theme="1"/>
      <name val="Calibri"/>
    </font>
    <font>
      <sz val="11.0"/>
      <color theme="1"/>
      <name val="Arial"/>
    </font>
    <font>
      <color theme="1"/>
      <name val="Arial"/>
    </font>
    <font>
      <b/>
      <sz val="10.0"/>
      <color rgb="FF000000"/>
      <name val="Arial"/>
    </font>
    <font>
      <b/>
      <sz val="18.0"/>
      <color rgb="FF00B050"/>
      <name val="Calibri"/>
    </font>
    <font>
      <sz val="11.0"/>
      <color theme="1"/>
      <name val="Calibri"/>
    </font>
    <font>
      <b/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BF1DE"/>
        <bgColor rgb="FFEBF1DE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1" numFmtId="2" xfId="0" applyFont="1" applyNumberFormat="1"/>
    <xf borderId="0" fillId="0" fontId="4" numFmtId="0" xfId="0" applyFont="1"/>
    <xf borderId="1" fillId="0" fontId="5" numFmtId="0" xfId="0" applyBorder="1" applyFont="1"/>
    <xf borderId="2" fillId="0" fontId="4" numFmtId="0" xfId="0" applyAlignment="1" applyBorder="1" applyFont="1">
      <alignment horizontal="center" readingOrder="0"/>
    </xf>
    <xf borderId="3" fillId="0" fontId="6" numFmtId="0" xfId="0" applyBorder="1" applyFont="1"/>
    <xf borderId="4" fillId="0" fontId="6" numFmtId="0" xfId="0" applyBorder="1" applyFont="1"/>
    <xf borderId="2" fillId="0" fontId="4" numFmtId="164" xfId="0" applyAlignment="1" applyBorder="1" applyFont="1" applyNumberFormat="1">
      <alignment horizontal="center"/>
    </xf>
    <xf borderId="5" fillId="0" fontId="5" numFmtId="0" xfId="0" applyAlignment="1" applyBorder="1" applyFont="1">
      <alignment horizontal="left"/>
    </xf>
    <xf borderId="6" fillId="0" fontId="5" numFmtId="0" xfId="0" applyAlignment="1" applyBorder="1" applyFont="1">
      <alignment horizontal="center"/>
    </xf>
    <xf borderId="7" fillId="0" fontId="6" numFmtId="0" xfId="0" applyBorder="1" applyFont="1"/>
    <xf borderId="8" fillId="0" fontId="6" numFmtId="0" xfId="0" applyBorder="1" applyFont="1"/>
    <xf borderId="0" fillId="0" fontId="5" numFmtId="0" xfId="0" applyAlignment="1" applyFont="1">
      <alignment horizontal="center"/>
    </xf>
    <xf borderId="2" fillId="0" fontId="7" numFmtId="0" xfId="0" applyAlignment="1" applyBorder="1" applyFont="1">
      <alignment horizontal="center"/>
    </xf>
    <xf borderId="1" fillId="0" fontId="5" numFmtId="0" xfId="0" applyAlignment="1" applyBorder="1" applyFont="1">
      <alignment horizontal="left"/>
    </xf>
    <xf borderId="2" fillId="0" fontId="5" numFmtId="0" xfId="0" applyAlignment="1" applyBorder="1" applyFont="1">
      <alignment horizontal="center"/>
    </xf>
    <xf borderId="2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5" numFmtId="0" xfId="0" applyBorder="1" applyFill="1" applyFont="1"/>
    <xf borderId="2" fillId="0" fontId="5" numFmtId="165" xfId="0" applyAlignment="1" applyBorder="1" applyFont="1" applyNumberFormat="1">
      <alignment horizontal="center" vertical="center"/>
    </xf>
    <xf borderId="0" fillId="0" fontId="5" numFmtId="165" xfId="0" applyAlignment="1" applyFont="1" applyNumberFormat="1">
      <alignment horizontal="center"/>
    </xf>
    <xf borderId="9" fillId="2" fontId="5" numFmtId="0" xfId="0" applyBorder="1" applyFont="1"/>
    <xf borderId="10" fillId="3" fontId="8" numFmtId="0" xfId="0" applyAlignment="1" applyBorder="1" applyFill="1" applyFont="1">
      <alignment shrinkToFit="0" vertical="bottom" wrapText="1"/>
    </xf>
    <xf borderId="2" fillId="3" fontId="9" numFmtId="166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2" fillId="3" fontId="10" numFmtId="0" xfId="0" applyAlignment="1" applyBorder="1" applyFont="1">
      <alignment horizontal="center" vertical="bottom"/>
    </xf>
    <xf borderId="11" fillId="0" fontId="5" numFmtId="0" xfId="0" applyAlignment="1" applyBorder="1" applyFont="1">
      <alignment horizontal="left"/>
    </xf>
    <xf borderId="12" fillId="3" fontId="10" numFmtId="166" xfId="0" applyAlignment="1" applyBorder="1" applyFont="1" applyNumberFormat="1">
      <alignment horizontal="center"/>
    </xf>
    <xf borderId="13" fillId="0" fontId="6" numFmtId="0" xfId="0" applyBorder="1" applyFont="1"/>
    <xf borderId="2" fillId="0" fontId="4" numFmtId="0" xfId="0" applyBorder="1" applyFont="1"/>
    <xf borderId="1" fillId="0" fontId="4" numFmtId="0" xfId="0" applyBorder="1" applyFont="1"/>
    <xf borderId="1" fillId="0" fontId="4" numFmtId="0" xfId="0" applyAlignment="1" applyBorder="1" applyFont="1">
      <alignment horizontal="left"/>
    </xf>
    <xf borderId="4" fillId="0" fontId="4" numFmtId="9" xfId="0" applyAlignment="1" applyBorder="1" applyFont="1" applyNumberFormat="1">
      <alignment horizontal="center" vertical="center"/>
    </xf>
    <xf borderId="1" fillId="0" fontId="4" numFmtId="165" xfId="0" applyAlignment="1" applyBorder="1" applyFont="1" applyNumberFormat="1">
      <alignment horizontal="center" vertical="center"/>
    </xf>
    <xf borderId="10" fillId="3" fontId="11" numFmtId="165" xfId="0" applyAlignment="1" applyBorder="1" applyFont="1" applyNumberFormat="1">
      <alignment horizontal="center" vertical="bottom"/>
    </xf>
    <xf borderId="14" fillId="3" fontId="11" numFmtId="165" xfId="0" applyAlignment="1" applyBorder="1" applyFont="1" applyNumberFormat="1">
      <alignment horizontal="center" vertical="bottom"/>
    </xf>
    <xf borderId="10" fillId="3" fontId="12" numFmtId="165" xfId="0" applyAlignment="1" applyBorder="1" applyFont="1" applyNumberFormat="1">
      <alignment horizontal="right" vertical="bottom"/>
    </xf>
    <xf borderId="14" fillId="3" fontId="12" numFmtId="165" xfId="0" applyAlignment="1" applyBorder="1" applyFont="1" applyNumberFormat="1">
      <alignment horizontal="right" vertical="bottom"/>
    </xf>
    <xf borderId="15" fillId="0" fontId="5" numFmtId="0" xfId="0" applyAlignment="1" applyBorder="1" applyFont="1">
      <alignment horizontal="left" vertical="center"/>
    </xf>
    <xf borderId="16" fillId="0" fontId="5" numFmtId="0" xfId="0" applyAlignment="1" applyBorder="1" applyFont="1">
      <alignment horizontal="center" vertical="center"/>
    </xf>
    <xf borderId="17" fillId="0" fontId="5" numFmtId="9" xfId="0" applyAlignment="1" applyBorder="1" applyFont="1" applyNumberFormat="1">
      <alignment horizontal="center" vertical="center"/>
    </xf>
    <xf borderId="16" fillId="0" fontId="5" numFmtId="166" xfId="0" applyAlignment="1" applyBorder="1" applyFont="1" applyNumberFormat="1">
      <alignment horizontal="center" vertical="center"/>
    </xf>
    <xf borderId="16" fillId="0" fontId="5" numFmtId="165" xfId="0" applyAlignment="1" applyBorder="1" applyFont="1" applyNumberFormat="1">
      <alignment horizontal="center" vertical="center"/>
    </xf>
    <xf borderId="18" fillId="3" fontId="13" numFmtId="165" xfId="0" applyBorder="1" applyFont="1" applyNumberFormat="1"/>
    <xf borderId="19" fillId="3" fontId="13" numFmtId="165" xfId="0" applyBorder="1" applyFont="1" applyNumberFormat="1"/>
    <xf borderId="0" fillId="0" fontId="5" numFmtId="0" xfId="0" applyAlignment="1" applyFont="1">
      <alignment horizontal="left" vertical="center"/>
    </xf>
    <xf borderId="0" fillId="0" fontId="5" numFmtId="9" xfId="0" applyAlignment="1" applyFont="1" applyNumberFormat="1">
      <alignment horizontal="center" vertical="center"/>
    </xf>
    <xf borderId="0" fillId="0" fontId="5" numFmtId="166" xfId="0" applyAlignment="1" applyFont="1" applyNumberFormat="1">
      <alignment horizontal="center" vertical="center"/>
    </xf>
    <xf borderId="0" fillId="0" fontId="5" numFmtId="165" xfId="0" applyAlignment="1" applyFont="1" applyNumberFormat="1">
      <alignment horizontal="center" vertical="center"/>
    </xf>
    <xf borderId="11" fillId="0" fontId="5" numFmtId="0" xfId="0" applyAlignment="1" applyBorder="1" applyFont="1">
      <alignment horizontal="left" readingOrder="0"/>
    </xf>
    <xf borderId="20" fillId="0" fontId="14" numFmtId="0" xfId="0" applyAlignment="1" applyBorder="1" applyFont="1">
      <alignment horizontal="center"/>
    </xf>
    <xf borderId="20" fillId="0" fontId="5" numFmtId="0" xfId="0" applyAlignment="1" applyBorder="1" applyFont="1">
      <alignment horizontal="center" vertical="center"/>
    </xf>
    <xf borderId="20" fillId="0" fontId="5" numFmtId="165" xfId="0" applyAlignment="1" applyBorder="1" applyFont="1" applyNumberFormat="1">
      <alignment horizontal="center" vertical="center"/>
    </xf>
    <xf borderId="20" fillId="3" fontId="10" numFmtId="166" xfId="0" applyAlignment="1" applyBorder="1" applyFont="1" applyNumberFormat="1">
      <alignment horizontal="center" shrinkToFit="0" wrapText="1"/>
    </xf>
    <xf borderId="5" fillId="0" fontId="6" numFmtId="0" xfId="0" applyBorder="1" applyFont="1"/>
    <xf borderId="21" fillId="0" fontId="5" numFmtId="0" xfId="0" applyAlignment="1" applyBorder="1" applyFont="1">
      <alignment horizontal="center"/>
    </xf>
    <xf borderId="20" fillId="0" fontId="5" numFmtId="0" xfId="0" applyAlignment="1" applyBorder="1" applyFont="1">
      <alignment horizontal="center"/>
    </xf>
    <xf borderId="1" fillId="0" fontId="4" numFmtId="166" xfId="0" applyBorder="1" applyFont="1" applyNumberFormat="1"/>
    <xf borderId="1" fillId="0" fontId="4" numFmtId="165" xfId="0" applyBorder="1" applyFont="1" applyNumberFormat="1"/>
    <xf borderId="1" fillId="0" fontId="4" numFmtId="0" xfId="0" applyAlignment="1" applyBorder="1" applyFont="1">
      <alignment horizontal="right"/>
    </xf>
    <xf borderId="1" fillId="0" fontId="4" numFmtId="165" xfId="0" applyAlignment="1" applyBorder="1" applyFont="1" applyNumberFormat="1">
      <alignment horizontal="right"/>
    </xf>
    <xf borderId="1" fillId="3" fontId="15" numFmtId="165" xfId="0" applyAlignment="1" applyBorder="1" applyFont="1" applyNumberFormat="1">
      <alignment horizontal="right" vertical="bottom"/>
    </xf>
    <xf borderId="2" fillId="0" fontId="16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right"/>
    </xf>
    <xf borderId="1" fillId="0" fontId="5" numFmtId="165" xfId="0" applyBorder="1" applyFont="1" applyNumberFormat="1"/>
    <xf borderId="1" fillId="0" fontId="5" numFmtId="165" xfId="0" applyAlignment="1" applyBorder="1" applyFont="1" applyNumberFormat="1">
      <alignment horizontal="right"/>
    </xf>
    <xf borderId="16" fillId="3" fontId="5" numFmtId="165" xfId="0" applyBorder="1" applyFont="1" applyNumberFormat="1"/>
    <xf borderId="22" fillId="3" fontId="5" numFmtId="165" xfId="0" applyBorder="1" applyFont="1" applyNumberFormat="1"/>
    <xf borderId="0" fillId="0" fontId="4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40" Type="http://schemas.openxmlformats.org/officeDocument/2006/relationships/image" Target="../media/image40.png"/><Relationship Id="rId42" Type="http://schemas.openxmlformats.org/officeDocument/2006/relationships/image" Target="../media/image41.png"/><Relationship Id="rId41" Type="http://schemas.openxmlformats.org/officeDocument/2006/relationships/image" Target="../media/image43.png"/><Relationship Id="rId44" Type="http://schemas.openxmlformats.org/officeDocument/2006/relationships/image" Target="../media/image46.png"/><Relationship Id="rId43" Type="http://schemas.openxmlformats.org/officeDocument/2006/relationships/image" Target="../media/image42.png"/><Relationship Id="rId46" Type="http://schemas.openxmlformats.org/officeDocument/2006/relationships/image" Target="../media/image51.png"/><Relationship Id="rId45" Type="http://schemas.openxmlformats.org/officeDocument/2006/relationships/image" Target="../media/image47.png"/><Relationship Id="rId1" Type="http://schemas.openxmlformats.org/officeDocument/2006/relationships/image" Target="../media/image2.png"/><Relationship Id="rId2" Type="http://schemas.openxmlformats.org/officeDocument/2006/relationships/image" Target="../media/image4.png"/><Relationship Id="rId3" Type="http://schemas.openxmlformats.org/officeDocument/2006/relationships/image" Target="../media/image5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48" Type="http://schemas.openxmlformats.org/officeDocument/2006/relationships/image" Target="../media/image53.png"/><Relationship Id="rId47" Type="http://schemas.openxmlformats.org/officeDocument/2006/relationships/image" Target="../media/image44.png"/><Relationship Id="rId49" Type="http://schemas.openxmlformats.org/officeDocument/2006/relationships/image" Target="../media/image45.png"/><Relationship Id="rId5" Type="http://schemas.openxmlformats.org/officeDocument/2006/relationships/image" Target="../media/image1.png"/><Relationship Id="rId6" Type="http://schemas.openxmlformats.org/officeDocument/2006/relationships/image" Target="../media/image3.png"/><Relationship Id="rId7" Type="http://schemas.openxmlformats.org/officeDocument/2006/relationships/image" Target="../media/image9.png"/><Relationship Id="rId8" Type="http://schemas.openxmlformats.org/officeDocument/2006/relationships/image" Target="../media/image15.png"/><Relationship Id="rId31" Type="http://schemas.openxmlformats.org/officeDocument/2006/relationships/image" Target="../media/image33.png"/><Relationship Id="rId30" Type="http://schemas.openxmlformats.org/officeDocument/2006/relationships/image" Target="../media/image30.png"/><Relationship Id="rId33" Type="http://schemas.openxmlformats.org/officeDocument/2006/relationships/image" Target="../media/image36.png"/><Relationship Id="rId32" Type="http://schemas.openxmlformats.org/officeDocument/2006/relationships/image" Target="../media/image29.png"/><Relationship Id="rId35" Type="http://schemas.openxmlformats.org/officeDocument/2006/relationships/image" Target="../media/image32.png"/><Relationship Id="rId34" Type="http://schemas.openxmlformats.org/officeDocument/2006/relationships/image" Target="../media/image34.png"/><Relationship Id="rId37" Type="http://schemas.openxmlformats.org/officeDocument/2006/relationships/image" Target="../media/image37.png"/><Relationship Id="rId36" Type="http://schemas.openxmlformats.org/officeDocument/2006/relationships/image" Target="../media/image35.png"/><Relationship Id="rId39" Type="http://schemas.openxmlformats.org/officeDocument/2006/relationships/image" Target="../media/image38.png"/><Relationship Id="rId38" Type="http://schemas.openxmlformats.org/officeDocument/2006/relationships/image" Target="../media/image39.png"/><Relationship Id="rId62" Type="http://schemas.openxmlformats.org/officeDocument/2006/relationships/image" Target="../media/image58.png"/><Relationship Id="rId61" Type="http://schemas.openxmlformats.org/officeDocument/2006/relationships/image" Target="../media/image60.png"/><Relationship Id="rId20" Type="http://schemas.openxmlformats.org/officeDocument/2006/relationships/image" Target="../media/image18.png"/><Relationship Id="rId64" Type="http://schemas.openxmlformats.org/officeDocument/2006/relationships/image" Target="../media/image62.png"/><Relationship Id="rId63" Type="http://schemas.openxmlformats.org/officeDocument/2006/relationships/image" Target="../media/image64.png"/><Relationship Id="rId22" Type="http://schemas.openxmlformats.org/officeDocument/2006/relationships/image" Target="../media/image25.png"/><Relationship Id="rId66" Type="http://schemas.openxmlformats.org/officeDocument/2006/relationships/image" Target="../media/image67.png"/><Relationship Id="rId21" Type="http://schemas.openxmlformats.org/officeDocument/2006/relationships/image" Target="../media/image20.png"/><Relationship Id="rId65" Type="http://schemas.openxmlformats.org/officeDocument/2006/relationships/image" Target="../media/image61.png"/><Relationship Id="rId24" Type="http://schemas.openxmlformats.org/officeDocument/2006/relationships/image" Target="../media/image23.png"/><Relationship Id="rId68" Type="http://schemas.openxmlformats.org/officeDocument/2006/relationships/image" Target="../media/image66.png"/><Relationship Id="rId23" Type="http://schemas.openxmlformats.org/officeDocument/2006/relationships/image" Target="../media/image22.png"/><Relationship Id="rId67" Type="http://schemas.openxmlformats.org/officeDocument/2006/relationships/image" Target="../media/image69.png"/><Relationship Id="rId60" Type="http://schemas.openxmlformats.org/officeDocument/2006/relationships/image" Target="../media/image68.png"/><Relationship Id="rId26" Type="http://schemas.openxmlformats.org/officeDocument/2006/relationships/image" Target="../media/image31.png"/><Relationship Id="rId25" Type="http://schemas.openxmlformats.org/officeDocument/2006/relationships/image" Target="../media/image24.png"/><Relationship Id="rId28" Type="http://schemas.openxmlformats.org/officeDocument/2006/relationships/image" Target="../media/image26.png"/><Relationship Id="rId27" Type="http://schemas.openxmlformats.org/officeDocument/2006/relationships/image" Target="../media/image27.png"/><Relationship Id="rId29" Type="http://schemas.openxmlformats.org/officeDocument/2006/relationships/image" Target="../media/image28.png"/><Relationship Id="rId51" Type="http://schemas.openxmlformats.org/officeDocument/2006/relationships/image" Target="../media/image49.png"/><Relationship Id="rId50" Type="http://schemas.openxmlformats.org/officeDocument/2006/relationships/image" Target="../media/image48.png"/><Relationship Id="rId53" Type="http://schemas.openxmlformats.org/officeDocument/2006/relationships/image" Target="../media/image63.png"/><Relationship Id="rId52" Type="http://schemas.openxmlformats.org/officeDocument/2006/relationships/image" Target="../media/image50.png"/><Relationship Id="rId11" Type="http://schemas.openxmlformats.org/officeDocument/2006/relationships/image" Target="../media/image10.png"/><Relationship Id="rId55" Type="http://schemas.openxmlformats.org/officeDocument/2006/relationships/image" Target="../media/image59.png"/><Relationship Id="rId10" Type="http://schemas.openxmlformats.org/officeDocument/2006/relationships/image" Target="../media/image8.png"/><Relationship Id="rId54" Type="http://schemas.openxmlformats.org/officeDocument/2006/relationships/image" Target="../media/image52.png"/><Relationship Id="rId13" Type="http://schemas.openxmlformats.org/officeDocument/2006/relationships/image" Target="../media/image16.png"/><Relationship Id="rId57" Type="http://schemas.openxmlformats.org/officeDocument/2006/relationships/image" Target="../media/image55.png"/><Relationship Id="rId12" Type="http://schemas.openxmlformats.org/officeDocument/2006/relationships/image" Target="../media/image7.png"/><Relationship Id="rId56" Type="http://schemas.openxmlformats.org/officeDocument/2006/relationships/image" Target="../media/image54.png"/><Relationship Id="rId15" Type="http://schemas.openxmlformats.org/officeDocument/2006/relationships/image" Target="../media/image19.png"/><Relationship Id="rId59" Type="http://schemas.openxmlformats.org/officeDocument/2006/relationships/image" Target="../media/image57.png"/><Relationship Id="rId14" Type="http://schemas.openxmlformats.org/officeDocument/2006/relationships/image" Target="../media/image12.png"/><Relationship Id="rId58" Type="http://schemas.openxmlformats.org/officeDocument/2006/relationships/image" Target="../media/image56.png"/><Relationship Id="rId17" Type="http://schemas.openxmlformats.org/officeDocument/2006/relationships/image" Target="../media/image21.png"/><Relationship Id="rId16" Type="http://schemas.openxmlformats.org/officeDocument/2006/relationships/image" Target="../media/image13.png"/><Relationship Id="rId19" Type="http://schemas.openxmlformats.org/officeDocument/2006/relationships/image" Target="../media/image17.png"/><Relationship Id="rId18" Type="http://schemas.openxmlformats.org/officeDocument/2006/relationships/image" Target="../media/image14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6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438150" cy="4381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438150" cy="4381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438150" cy="4381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438150" cy="4381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438150" cy="4381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438150" cy="4381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38150" cy="4381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438150" cy="4381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438150" cy="4381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438150" cy="438150"/>
    <xdr:pic>
      <xdr:nvPicPr>
        <xdr:cNvPr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0</xdr:rowOff>
    </xdr:from>
    <xdr:ext cx="438150" cy="438150"/>
    <xdr:pic>
      <xdr:nvPicPr>
        <xdr:cNvPr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438150" cy="438150"/>
    <xdr:pic>
      <xdr:nvPicPr>
        <xdr:cNvPr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0</xdr:rowOff>
    </xdr:from>
    <xdr:ext cx="438150" cy="438150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438150" cy="438150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0</xdr:rowOff>
    </xdr:from>
    <xdr:ext cx="438150" cy="438150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</xdr:row>
      <xdr:rowOff>0</xdr:rowOff>
    </xdr:from>
    <xdr:ext cx="438150" cy="438150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0</xdr:rowOff>
    </xdr:from>
    <xdr:ext cx="438150" cy="438150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438150" cy="438150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438150" cy="438150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438150" cy="438150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438150" cy="438150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438150" cy="438150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0</xdr:rowOff>
    </xdr:from>
    <xdr:ext cx="438150" cy="438150"/>
    <xdr:pic>
      <xdr:nvPicPr>
        <xdr:cNvPr id="0" name="image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438150" cy="438150"/>
    <xdr:pic>
      <xdr:nvPicPr>
        <xdr:cNvPr id="0" name="image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438150" cy="438150"/>
    <xdr:pic>
      <xdr:nvPicPr>
        <xdr:cNvPr id="0" name="image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0</xdr:rowOff>
    </xdr:from>
    <xdr:ext cx="438150" cy="438150"/>
    <xdr:pic>
      <xdr:nvPicPr>
        <xdr:cNvPr id="0" name="image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438150" cy="438150"/>
    <xdr:pic>
      <xdr:nvPicPr>
        <xdr:cNvPr id="0" name="image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438150" cy="438150"/>
    <xdr:pic>
      <xdr:nvPicPr>
        <xdr:cNvPr id="0" name="image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</xdr:row>
      <xdr:rowOff>0</xdr:rowOff>
    </xdr:from>
    <xdr:ext cx="438150" cy="438150"/>
    <xdr:pic>
      <xdr:nvPicPr>
        <xdr:cNvPr id="0" name="image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0</xdr:rowOff>
    </xdr:from>
    <xdr:ext cx="438150" cy="438150"/>
    <xdr:pic>
      <xdr:nvPicPr>
        <xdr:cNvPr id="0" name="image9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438150" cy="438150"/>
    <xdr:pic>
      <xdr:nvPicPr>
        <xdr:cNvPr id="0" name="image9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</xdr:row>
      <xdr:rowOff>0</xdr:rowOff>
    </xdr:from>
    <xdr:ext cx="438150" cy="438150"/>
    <xdr:pic>
      <xdr:nvPicPr>
        <xdr:cNvPr id="0" name="image15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33</xdr:row>
      <xdr:rowOff>0</xdr:rowOff>
    </xdr:from>
    <xdr:ext cx="438150" cy="438150"/>
    <xdr:pic>
      <xdr:nvPicPr>
        <xdr:cNvPr id="0" name="image15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</xdr:row>
      <xdr:rowOff>0</xdr:rowOff>
    </xdr:from>
    <xdr:ext cx="438150" cy="438150"/>
    <xdr:pic>
      <xdr:nvPicPr>
        <xdr:cNvPr id="0" name="image15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438150" cy="438150"/>
    <xdr:pic>
      <xdr:nvPicPr>
        <xdr:cNvPr id="0" name="image15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</xdr:row>
      <xdr:rowOff>0</xdr:rowOff>
    </xdr:from>
    <xdr:ext cx="438150" cy="438150"/>
    <xdr:pic>
      <xdr:nvPicPr>
        <xdr:cNvPr id="0" name="image11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0</xdr:rowOff>
    </xdr:from>
    <xdr:ext cx="438150" cy="438150"/>
    <xdr:pic>
      <xdr:nvPicPr>
        <xdr:cNvPr id="0" name="image11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</xdr:row>
      <xdr:rowOff>0</xdr:rowOff>
    </xdr:from>
    <xdr:ext cx="438150" cy="438150"/>
    <xdr:pic>
      <xdr:nvPicPr>
        <xdr:cNvPr id="0" name="image11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0</xdr:rowOff>
    </xdr:from>
    <xdr:ext cx="438150" cy="438150"/>
    <xdr:pic>
      <xdr:nvPicPr>
        <xdr:cNvPr id="0" name="image11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0</xdr:rowOff>
    </xdr:from>
    <xdr:ext cx="438150" cy="438150"/>
    <xdr:pic>
      <xdr:nvPicPr>
        <xdr:cNvPr id="0" name="image11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41</xdr:row>
      <xdr:rowOff>0</xdr:rowOff>
    </xdr:from>
    <xdr:ext cx="438150" cy="438150"/>
    <xdr:pic>
      <xdr:nvPicPr>
        <xdr:cNvPr id="0" name="image8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</xdr:row>
      <xdr:rowOff>0</xdr:rowOff>
    </xdr:from>
    <xdr:ext cx="438150" cy="438150"/>
    <xdr:pic>
      <xdr:nvPicPr>
        <xdr:cNvPr id="0" name="image8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0</xdr:rowOff>
    </xdr:from>
    <xdr:ext cx="438150" cy="438150"/>
    <xdr:pic>
      <xdr:nvPicPr>
        <xdr:cNvPr id="0" name="image8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</xdr:row>
      <xdr:rowOff>0</xdr:rowOff>
    </xdr:from>
    <xdr:ext cx="438150" cy="438150"/>
    <xdr:pic>
      <xdr:nvPicPr>
        <xdr:cNvPr id="0" name="image8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</xdr:row>
      <xdr:rowOff>0</xdr:rowOff>
    </xdr:from>
    <xdr:ext cx="438150" cy="438150"/>
    <xdr:pic>
      <xdr:nvPicPr>
        <xdr:cNvPr id="0" name="image8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</xdr:row>
      <xdr:rowOff>0</xdr:rowOff>
    </xdr:from>
    <xdr:ext cx="438150" cy="438150"/>
    <xdr:pic>
      <xdr:nvPicPr>
        <xdr:cNvPr id="0" name="image8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</xdr:row>
      <xdr:rowOff>0</xdr:rowOff>
    </xdr:from>
    <xdr:ext cx="438150" cy="438150"/>
    <xdr:pic>
      <xdr:nvPicPr>
        <xdr:cNvPr id="0" name="image10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48</xdr:row>
      <xdr:rowOff>0</xdr:rowOff>
    </xdr:from>
    <xdr:ext cx="438150" cy="438150"/>
    <xdr:pic>
      <xdr:nvPicPr>
        <xdr:cNvPr id="0" name="image10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</xdr:row>
      <xdr:rowOff>0</xdr:rowOff>
    </xdr:from>
    <xdr:ext cx="438150" cy="438150"/>
    <xdr:pic>
      <xdr:nvPicPr>
        <xdr:cNvPr id="0" name="image10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50</xdr:row>
      <xdr:rowOff>0</xdr:rowOff>
    </xdr:from>
    <xdr:ext cx="438150" cy="438150"/>
    <xdr:pic>
      <xdr:nvPicPr>
        <xdr:cNvPr id="0" name="image10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0</xdr:rowOff>
    </xdr:from>
    <xdr:ext cx="438150" cy="438150"/>
    <xdr:pic>
      <xdr:nvPicPr>
        <xdr:cNvPr id="0" name="image7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438150" cy="438150"/>
    <xdr:pic>
      <xdr:nvPicPr>
        <xdr:cNvPr id="0" name="image7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</xdr:row>
      <xdr:rowOff>0</xdr:rowOff>
    </xdr:from>
    <xdr:ext cx="438150" cy="438150"/>
    <xdr:pic>
      <xdr:nvPicPr>
        <xdr:cNvPr id="0" name="image16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438150" cy="438150"/>
    <xdr:pic>
      <xdr:nvPicPr>
        <xdr:cNvPr id="0" name="image16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438150" cy="438150"/>
    <xdr:pic>
      <xdr:nvPicPr>
        <xdr:cNvPr id="0" name="image16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438150" cy="438150"/>
    <xdr:pic>
      <xdr:nvPicPr>
        <xdr:cNvPr id="0" name="image16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</xdr:row>
      <xdr:rowOff>0</xdr:rowOff>
    </xdr:from>
    <xdr:ext cx="438150" cy="438150"/>
    <xdr:pic>
      <xdr:nvPicPr>
        <xdr:cNvPr id="0" name="image16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</xdr:row>
      <xdr:rowOff>0</xdr:rowOff>
    </xdr:from>
    <xdr:ext cx="438150" cy="438150"/>
    <xdr:pic>
      <xdr:nvPicPr>
        <xdr:cNvPr id="0" name="image12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0</xdr:rowOff>
    </xdr:from>
    <xdr:ext cx="438150" cy="438150"/>
    <xdr:pic>
      <xdr:nvPicPr>
        <xdr:cNvPr id="0" name="image12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438150" cy="438150"/>
    <xdr:pic>
      <xdr:nvPicPr>
        <xdr:cNvPr id="0" name="image12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61</xdr:row>
      <xdr:rowOff>0</xdr:rowOff>
    </xdr:from>
    <xdr:ext cx="438150" cy="438150"/>
    <xdr:pic>
      <xdr:nvPicPr>
        <xdr:cNvPr id="0" name="image12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62</xdr:row>
      <xdr:rowOff>0</xdr:rowOff>
    </xdr:from>
    <xdr:ext cx="438150" cy="438150"/>
    <xdr:pic>
      <xdr:nvPicPr>
        <xdr:cNvPr id="0" name="image12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63</xdr:row>
      <xdr:rowOff>0</xdr:rowOff>
    </xdr:from>
    <xdr:ext cx="438150" cy="438150"/>
    <xdr:pic>
      <xdr:nvPicPr>
        <xdr:cNvPr id="0" name="image19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64</xdr:row>
      <xdr:rowOff>0</xdr:rowOff>
    </xdr:from>
    <xdr:ext cx="438150" cy="438150"/>
    <xdr:pic>
      <xdr:nvPicPr>
        <xdr:cNvPr id="0" name="image19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</xdr:row>
      <xdr:rowOff>0</xdr:rowOff>
    </xdr:from>
    <xdr:ext cx="438150" cy="438150"/>
    <xdr:pic>
      <xdr:nvPicPr>
        <xdr:cNvPr id="0" name="image19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66</xdr:row>
      <xdr:rowOff>0</xdr:rowOff>
    </xdr:from>
    <xdr:ext cx="438150" cy="438150"/>
    <xdr:pic>
      <xdr:nvPicPr>
        <xdr:cNvPr id="0" name="image13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67</xdr:row>
      <xdr:rowOff>0</xdr:rowOff>
    </xdr:from>
    <xdr:ext cx="438150" cy="438150"/>
    <xdr:pic>
      <xdr:nvPicPr>
        <xdr:cNvPr id="0" name="image13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438150" cy="438150"/>
    <xdr:pic>
      <xdr:nvPicPr>
        <xdr:cNvPr id="0" name="image13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</xdr:row>
      <xdr:rowOff>0</xdr:rowOff>
    </xdr:from>
    <xdr:ext cx="438150" cy="438150"/>
    <xdr:pic>
      <xdr:nvPicPr>
        <xdr:cNvPr id="0" name="image13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</xdr:row>
      <xdr:rowOff>0</xdr:rowOff>
    </xdr:from>
    <xdr:ext cx="438150" cy="438150"/>
    <xdr:pic>
      <xdr:nvPicPr>
        <xdr:cNvPr id="0" name="image13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438150" cy="438150"/>
    <xdr:pic>
      <xdr:nvPicPr>
        <xdr:cNvPr id="0" name="image21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</xdr:row>
      <xdr:rowOff>0</xdr:rowOff>
    </xdr:from>
    <xdr:ext cx="438150" cy="438150"/>
    <xdr:pic>
      <xdr:nvPicPr>
        <xdr:cNvPr id="0" name="image21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</xdr:row>
      <xdr:rowOff>0</xdr:rowOff>
    </xdr:from>
    <xdr:ext cx="438150" cy="438150"/>
    <xdr:pic>
      <xdr:nvPicPr>
        <xdr:cNvPr id="0" name="image21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74</xdr:row>
      <xdr:rowOff>0</xdr:rowOff>
    </xdr:from>
    <xdr:ext cx="438150" cy="438150"/>
    <xdr:pic>
      <xdr:nvPicPr>
        <xdr:cNvPr id="0" name="image21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438150" cy="438150"/>
    <xdr:pic>
      <xdr:nvPicPr>
        <xdr:cNvPr id="0" name="image21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438150" cy="438150"/>
    <xdr:pic>
      <xdr:nvPicPr>
        <xdr:cNvPr id="0" name="image21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77</xdr:row>
      <xdr:rowOff>0</xdr:rowOff>
    </xdr:from>
    <xdr:ext cx="438150" cy="438150"/>
    <xdr:pic>
      <xdr:nvPicPr>
        <xdr:cNvPr id="0" name="image21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78</xdr:row>
      <xdr:rowOff>0</xdr:rowOff>
    </xdr:from>
    <xdr:ext cx="438150" cy="438150"/>
    <xdr:pic>
      <xdr:nvPicPr>
        <xdr:cNvPr id="0" name="image14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438150" cy="438150"/>
    <xdr:pic>
      <xdr:nvPicPr>
        <xdr:cNvPr id="0" name="image14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438150" cy="438150"/>
    <xdr:pic>
      <xdr:nvPicPr>
        <xdr:cNvPr id="0" name="image14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81</xdr:row>
      <xdr:rowOff>0</xdr:rowOff>
    </xdr:from>
    <xdr:ext cx="438150" cy="438150"/>
    <xdr:pic>
      <xdr:nvPicPr>
        <xdr:cNvPr id="0" name="image14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438150" cy="438150"/>
    <xdr:pic>
      <xdr:nvPicPr>
        <xdr:cNvPr id="0" name="image17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438150" cy="438150"/>
    <xdr:pic>
      <xdr:nvPicPr>
        <xdr:cNvPr id="0" name="image17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84</xdr:row>
      <xdr:rowOff>0</xdr:rowOff>
    </xdr:from>
    <xdr:ext cx="438150" cy="438150"/>
    <xdr:pic>
      <xdr:nvPicPr>
        <xdr:cNvPr id="0" name="image17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85</xdr:row>
      <xdr:rowOff>0</xdr:rowOff>
    </xdr:from>
    <xdr:ext cx="438150" cy="438150"/>
    <xdr:pic>
      <xdr:nvPicPr>
        <xdr:cNvPr id="0" name="image17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0</xdr:rowOff>
    </xdr:from>
    <xdr:ext cx="438150" cy="438150"/>
    <xdr:pic>
      <xdr:nvPicPr>
        <xdr:cNvPr id="0" name="image18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87</xdr:row>
      <xdr:rowOff>0</xdr:rowOff>
    </xdr:from>
    <xdr:ext cx="438150" cy="438150"/>
    <xdr:pic>
      <xdr:nvPicPr>
        <xdr:cNvPr id="0" name="image18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88</xdr:row>
      <xdr:rowOff>0</xdr:rowOff>
    </xdr:from>
    <xdr:ext cx="438150" cy="438150"/>
    <xdr:pic>
      <xdr:nvPicPr>
        <xdr:cNvPr id="0" name="image18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89</xdr:row>
      <xdr:rowOff>0</xdr:rowOff>
    </xdr:from>
    <xdr:ext cx="438150" cy="438150"/>
    <xdr:pic>
      <xdr:nvPicPr>
        <xdr:cNvPr id="0" name="image18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90</xdr:row>
      <xdr:rowOff>0</xdr:rowOff>
    </xdr:from>
    <xdr:ext cx="438150" cy="438150"/>
    <xdr:pic>
      <xdr:nvPicPr>
        <xdr:cNvPr id="0" name="image20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91</xdr:row>
      <xdr:rowOff>0</xdr:rowOff>
    </xdr:from>
    <xdr:ext cx="438150" cy="438150"/>
    <xdr:pic>
      <xdr:nvPicPr>
        <xdr:cNvPr id="0" name="image20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92</xdr:row>
      <xdr:rowOff>0</xdr:rowOff>
    </xdr:from>
    <xdr:ext cx="438150" cy="438150"/>
    <xdr:pic>
      <xdr:nvPicPr>
        <xdr:cNvPr id="0" name="image20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93</xdr:row>
      <xdr:rowOff>0</xdr:rowOff>
    </xdr:from>
    <xdr:ext cx="438150" cy="438150"/>
    <xdr:pic>
      <xdr:nvPicPr>
        <xdr:cNvPr id="0" name="image20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94</xdr:row>
      <xdr:rowOff>0</xdr:rowOff>
    </xdr:from>
    <xdr:ext cx="438150" cy="438150"/>
    <xdr:pic>
      <xdr:nvPicPr>
        <xdr:cNvPr id="0" name="image20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95</xdr:row>
      <xdr:rowOff>0</xdr:rowOff>
    </xdr:from>
    <xdr:ext cx="438150" cy="438150"/>
    <xdr:pic>
      <xdr:nvPicPr>
        <xdr:cNvPr id="0" name="image25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96</xdr:row>
      <xdr:rowOff>0</xdr:rowOff>
    </xdr:from>
    <xdr:ext cx="438150" cy="438150"/>
    <xdr:pic>
      <xdr:nvPicPr>
        <xdr:cNvPr id="0" name="image25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97</xdr:row>
      <xdr:rowOff>0</xdr:rowOff>
    </xdr:from>
    <xdr:ext cx="438150" cy="438150"/>
    <xdr:pic>
      <xdr:nvPicPr>
        <xdr:cNvPr id="0" name="image25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98</xdr:row>
      <xdr:rowOff>0</xdr:rowOff>
    </xdr:from>
    <xdr:ext cx="438150" cy="438150"/>
    <xdr:pic>
      <xdr:nvPicPr>
        <xdr:cNvPr id="0" name="image25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99</xdr:row>
      <xdr:rowOff>0</xdr:rowOff>
    </xdr:from>
    <xdr:ext cx="438150" cy="438150"/>
    <xdr:pic>
      <xdr:nvPicPr>
        <xdr:cNvPr id="0" name="image25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100</xdr:row>
      <xdr:rowOff>0</xdr:rowOff>
    </xdr:from>
    <xdr:ext cx="438150" cy="438150"/>
    <xdr:pic>
      <xdr:nvPicPr>
        <xdr:cNvPr id="0" name="image25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101</xdr:row>
      <xdr:rowOff>0</xdr:rowOff>
    </xdr:from>
    <xdr:ext cx="438150" cy="438150"/>
    <xdr:pic>
      <xdr:nvPicPr>
        <xdr:cNvPr id="0" name="image22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102</xdr:row>
      <xdr:rowOff>0</xdr:rowOff>
    </xdr:from>
    <xdr:ext cx="438150" cy="438150"/>
    <xdr:pic>
      <xdr:nvPicPr>
        <xdr:cNvPr id="0" name="image22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103</xdr:row>
      <xdr:rowOff>0</xdr:rowOff>
    </xdr:from>
    <xdr:ext cx="438150" cy="438150"/>
    <xdr:pic>
      <xdr:nvPicPr>
        <xdr:cNvPr id="0" name="image22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104</xdr:row>
      <xdr:rowOff>0</xdr:rowOff>
    </xdr:from>
    <xdr:ext cx="438150" cy="438150"/>
    <xdr:pic>
      <xdr:nvPicPr>
        <xdr:cNvPr id="0" name="image22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105</xdr:row>
      <xdr:rowOff>0</xdr:rowOff>
    </xdr:from>
    <xdr:ext cx="438150" cy="438150"/>
    <xdr:pic>
      <xdr:nvPicPr>
        <xdr:cNvPr id="0" name="image23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106</xdr:row>
      <xdr:rowOff>0</xdr:rowOff>
    </xdr:from>
    <xdr:ext cx="438150" cy="438150"/>
    <xdr:pic>
      <xdr:nvPicPr>
        <xdr:cNvPr id="0" name="image23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107</xdr:row>
      <xdr:rowOff>0</xdr:rowOff>
    </xdr:from>
    <xdr:ext cx="438150" cy="438150"/>
    <xdr:pic>
      <xdr:nvPicPr>
        <xdr:cNvPr id="0" name="image23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108</xdr:row>
      <xdr:rowOff>0</xdr:rowOff>
    </xdr:from>
    <xdr:ext cx="438150" cy="438150"/>
    <xdr:pic>
      <xdr:nvPicPr>
        <xdr:cNvPr id="0" name="image23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109</xdr:row>
      <xdr:rowOff>0</xdr:rowOff>
    </xdr:from>
    <xdr:ext cx="438150" cy="438150"/>
    <xdr:pic>
      <xdr:nvPicPr>
        <xdr:cNvPr id="0" name="image23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110</xdr:row>
      <xdr:rowOff>0</xdr:rowOff>
    </xdr:from>
    <xdr:ext cx="438150" cy="438150"/>
    <xdr:pic>
      <xdr:nvPicPr>
        <xdr:cNvPr id="0" name="image24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111</xdr:row>
      <xdr:rowOff>0</xdr:rowOff>
    </xdr:from>
    <xdr:ext cx="438150" cy="438150"/>
    <xdr:pic>
      <xdr:nvPicPr>
        <xdr:cNvPr id="0" name="image24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112</xdr:row>
      <xdr:rowOff>0</xdr:rowOff>
    </xdr:from>
    <xdr:ext cx="438150" cy="438150"/>
    <xdr:pic>
      <xdr:nvPicPr>
        <xdr:cNvPr id="0" name="image24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113</xdr:row>
      <xdr:rowOff>0</xdr:rowOff>
    </xdr:from>
    <xdr:ext cx="438150" cy="438150"/>
    <xdr:pic>
      <xdr:nvPicPr>
        <xdr:cNvPr id="0" name="image24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114</xdr:row>
      <xdr:rowOff>0</xdr:rowOff>
    </xdr:from>
    <xdr:ext cx="438150" cy="438150"/>
    <xdr:pic>
      <xdr:nvPicPr>
        <xdr:cNvPr id="0" name="image24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115</xdr:row>
      <xdr:rowOff>0</xdr:rowOff>
    </xdr:from>
    <xdr:ext cx="438150" cy="438150"/>
    <xdr:pic>
      <xdr:nvPicPr>
        <xdr:cNvPr id="0" name="image31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116</xdr:row>
      <xdr:rowOff>0</xdr:rowOff>
    </xdr:from>
    <xdr:ext cx="438150" cy="438150"/>
    <xdr:pic>
      <xdr:nvPicPr>
        <xdr:cNvPr id="0" name="image31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117</xdr:row>
      <xdr:rowOff>0</xdr:rowOff>
    </xdr:from>
    <xdr:ext cx="438150" cy="438150"/>
    <xdr:pic>
      <xdr:nvPicPr>
        <xdr:cNvPr id="0" name="image31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118</xdr:row>
      <xdr:rowOff>0</xdr:rowOff>
    </xdr:from>
    <xdr:ext cx="438150" cy="438150"/>
    <xdr:pic>
      <xdr:nvPicPr>
        <xdr:cNvPr id="0" name="image31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119</xdr:row>
      <xdr:rowOff>0</xdr:rowOff>
    </xdr:from>
    <xdr:ext cx="438150" cy="438150"/>
    <xdr:pic>
      <xdr:nvPicPr>
        <xdr:cNvPr id="0" name="image27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438150" cy="438150"/>
    <xdr:pic>
      <xdr:nvPicPr>
        <xdr:cNvPr id="0" name="image27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0</xdr:rowOff>
    </xdr:from>
    <xdr:ext cx="438150" cy="438150"/>
    <xdr:pic>
      <xdr:nvPicPr>
        <xdr:cNvPr id="0" name="image27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122</xdr:row>
      <xdr:rowOff>0</xdr:rowOff>
    </xdr:from>
    <xdr:ext cx="438150" cy="438150"/>
    <xdr:pic>
      <xdr:nvPicPr>
        <xdr:cNvPr id="0" name="image27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438150" cy="438150"/>
    <xdr:pic>
      <xdr:nvPicPr>
        <xdr:cNvPr id="0" name="image26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124</xdr:row>
      <xdr:rowOff>0</xdr:rowOff>
    </xdr:from>
    <xdr:ext cx="438150" cy="438150"/>
    <xdr:pic>
      <xdr:nvPicPr>
        <xdr:cNvPr id="0" name="image26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125</xdr:row>
      <xdr:rowOff>0</xdr:rowOff>
    </xdr:from>
    <xdr:ext cx="438150" cy="438150"/>
    <xdr:pic>
      <xdr:nvPicPr>
        <xdr:cNvPr id="0" name="image26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438150" cy="438150"/>
    <xdr:pic>
      <xdr:nvPicPr>
        <xdr:cNvPr id="0" name="image26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127</xdr:row>
      <xdr:rowOff>0</xdr:rowOff>
    </xdr:from>
    <xdr:ext cx="438150" cy="438150"/>
    <xdr:pic>
      <xdr:nvPicPr>
        <xdr:cNvPr id="0" name="image28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128</xdr:row>
      <xdr:rowOff>0</xdr:rowOff>
    </xdr:from>
    <xdr:ext cx="438150" cy="438150"/>
    <xdr:pic>
      <xdr:nvPicPr>
        <xdr:cNvPr id="0" name="image28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438150" cy="438150"/>
    <xdr:pic>
      <xdr:nvPicPr>
        <xdr:cNvPr id="0" name="image28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130</xdr:row>
      <xdr:rowOff>0</xdr:rowOff>
    </xdr:from>
    <xdr:ext cx="438150" cy="438150"/>
    <xdr:pic>
      <xdr:nvPicPr>
        <xdr:cNvPr id="0" name="image28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131</xdr:row>
      <xdr:rowOff>0</xdr:rowOff>
    </xdr:from>
    <xdr:ext cx="438150" cy="438150"/>
    <xdr:pic>
      <xdr:nvPicPr>
        <xdr:cNvPr id="0" name="image28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438150" cy="438150"/>
    <xdr:pic>
      <xdr:nvPicPr>
        <xdr:cNvPr id="0" name="image28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133</xdr:row>
      <xdr:rowOff>0</xdr:rowOff>
    </xdr:from>
    <xdr:ext cx="438150" cy="438150"/>
    <xdr:pic>
      <xdr:nvPicPr>
        <xdr:cNvPr id="0" name="image30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134</xdr:row>
      <xdr:rowOff>0</xdr:rowOff>
    </xdr:from>
    <xdr:ext cx="438150" cy="438150"/>
    <xdr:pic>
      <xdr:nvPicPr>
        <xdr:cNvPr id="0" name="image30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438150" cy="438150"/>
    <xdr:pic>
      <xdr:nvPicPr>
        <xdr:cNvPr id="0" name="image30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136</xdr:row>
      <xdr:rowOff>0</xdr:rowOff>
    </xdr:from>
    <xdr:ext cx="438150" cy="438150"/>
    <xdr:pic>
      <xdr:nvPicPr>
        <xdr:cNvPr id="0" name="image30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137</xdr:row>
      <xdr:rowOff>0</xdr:rowOff>
    </xdr:from>
    <xdr:ext cx="438150" cy="438150"/>
    <xdr:pic>
      <xdr:nvPicPr>
        <xdr:cNvPr id="0" name="image30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138</xdr:row>
      <xdr:rowOff>0</xdr:rowOff>
    </xdr:from>
    <xdr:ext cx="438150" cy="438150"/>
    <xdr:pic>
      <xdr:nvPicPr>
        <xdr:cNvPr id="0" name="image30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139</xdr:row>
      <xdr:rowOff>0</xdr:rowOff>
    </xdr:from>
    <xdr:ext cx="438150" cy="438150"/>
    <xdr:pic>
      <xdr:nvPicPr>
        <xdr:cNvPr id="0" name="image33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140</xdr:row>
      <xdr:rowOff>0</xdr:rowOff>
    </xdr:from>
    <xdr:ext cx="438150" cy="438150"/>
    <xdr:pic>
      <xdr:nvPicPr>
        <xdr:cNvPr id="0" name="image33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141</xdr:row>
      <xdr:rowOff>0</xdr:rowOff>
    </xdr:from>
    <xdr:ext cx="438150" cy="438150"/>
    <xdr:pic>
      <xdr:nvPicPr>
        <xdr:cNvPr id="0" name="image33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438150" cy="438150"/>
    <xdr:pic>
      <xdr:nvPicPr>
        <xdr:cNvPr id="0" name="image33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143</xdr:row>
      <xdr:rowOff>0</xdr:rowOff>
    </xdr:from>
    <xdr:ext cx="438150" cy="438150"/>
    <xdr:pic>
      <xdr:nvPicPr>
        <xdr:cNvPr id="0" name="image29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438150" cy="438150"/>
    <xdr:pic>
      <xdr:nvPicPr>
        <xdr:cNvPr id="0" name="image29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145</xdr:row>
      <xdr:rowOff>0</xdr:rowOff>
    </xdr:from>
    <xdr:ext cx="438150" cy="438150"/>
    <xdr:pic>
      <xdr:nvPicPr>
        <xdr:cNvPr id="0" name="image29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146</xdr:row>
      <xdr:rowOff>0</xdr:rowOff>
    </xdr:from>
    <xdr:ext cx="438150" cy="438150"/>
    <xdr:pic>
      <xdr:nvPicPr>
        <xdr:cNvPr id="0" name="image36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147</xdr:row>
      <xdr:rowOff>0</xdr:rowOff>
    </xdr:from>
    <xdr:ext cx="438150" cy="438150"/>
    <xdr:pic>
      <xdr:nvPicPr>
        <xdr:cNvPr id="0" name="image36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148</xdr:row>
      <xdr:rowOff>0</xdr:rowOff>
    </xdr:from>
    <xdr:ext cx="438150" cy="438150"/>
    <xdr:pic>
      <xdr:nvPicPr>
        <xdr:cNvPr id="0" name="image36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149</xdr:row>
      <xdr:rowOff>0</xdr:rowOff>
    </xdr:from>
    <xdr:ext cx="438150" cy="438150"/>
    <xdr:pic>
      <xdr:nvPicPr>
        <xdr:cNvPr id="0" name="image36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150</xdr:row>
      <xdr:rowOff>0</xdr:rowOff>
    </xdr:from>
    <xdr:ext cx="438150" cy="438150"/>
    <xdr:pic>
      <xdr:nvPicPr>
        <xdr:cNvPr id="0" name="image34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151</xdr:row>
      <xdr:rowOff>0</xdr:rowOff>
    </xdr:from>
    <xdr:ext cx="438150" cy="438150"/>
    <xdr:pic>
      <xdr:nvPicPr>
        <xdr:cNvPr id="0" name="image34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152</xdr:row>
      <xdr:rowOff>0</xdr:rowOff>
    </xdr:from>
    <xdr:ext cx="438150" cy="438150"/>
    <xdr:pic>
      <xdr:nvPicPr>
        <xdr:cNvPr id="0" name="image34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153</xdr:row>
      <xdr:rowOff>0</xdr:rowOff>
    </xdr:from>
    <xdr:ext cx="438150" cy="438150"/>
    <xdr:pic>
      <xdr:nvPicPr>
        <xdr:cNvPr id="0" name="image32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154</xdr:row>
      <xdr:rowOff>0</xdr:rowOff>
    </xdr:from>
    <xdr:ext cx="438150" cy="438150"/>
    <xdr:pic>
      <xdr:nvPicPr>
        <xdr:cNvPr id="0" name="image32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155</xdr:row>
      <xdr:rowOff>0</xdr:rowOff>
    </xdr:from>
    <xdr:ext cx="438150" cy="438150"/>
    <xdr:pic>
      <xdr:nvPicPr>
        <xdr:cNvPr id="0" name="image32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156</xdr:row>
      <xdr:rowOff>0</xdr:rowOff>
    </xdr:from>
    <xdr:ext cx="438150" cy="438150"/>
    <xdr:pic>
      <xdr:nvPicPr>
        <xdr:cNvPr id="0" name="image32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157</xdr:row>
      <xdr:rowOff>0</xdr:rowOff>
    </xdr:from>
    <xdr:ext cx="438150" cy="438150"/>
    <xdr:pic>
      <xdr:nvPicPr>
        <xdr:cNvPr id="0" name="image32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158</xdr:row>
      <xdr:rowOff>0</xdr:rowOff>
    </xdr:from>
    <xdr:ext cx="438150" cy="438150"/>
    <xdr:pic>
      <xdr:nvPicPr>
        <xdr:cNvPr id="0" name="image32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159</xdr:row>
      <xdr:rowOff>0</xdr:rowOff>
    </xdr:from>
    <xdr:ext cx="438150" cy="438150"/>
    <xdr:pic>
      <xdr:nvPicPr>
        <xdr:cNvPr id="0" name="image32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160</xdr:row>
      <xdr:rowOff>0</xdr:rowOff>
    </xdr:from>
    <xdr:ext cx="438150" cy="438150"/>
    <xdr:pic>
      <xdr:nvPicPr>
        <xdr:cNvPr id="0" name="image35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161</xdr:row>
      <xdr:rowOff>0</xdr:rowOff>
    </xdr:from>
    <xdr:ext cx="438150" cy="438150"/>
    <xdr:pic>
      <xdr:nvPicPr>
        <xdr:cNvPr id="0" name="image35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162</xdr:row>
      <xdr:rowOff>0</xdr:rowOff>
    </xdr:from>
    <xdr:ext cx="438150" cy="438150"/>
    <xdr:pic>
      <xdr:nvPicPr>
        <xdr:cNvPr id="0" name="image35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163</xdr:row>
      <xdr:rowOff>0</xdr:rowOff>
    </xdr:from>
    <xdr:ext cx="438150" cy="438150"/>
    <xdr:pic>
      <xdr:nvPicPr>
        <xdr:cNvPr id="0" name="image35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164</xdr:row>
      <xdr:rowOff>0</xdr:rowOff>
    </xdr:from>
    <xdr:ext cx="438150" cy="438150"/>
    <xdr:pic>
      <xdr:nvPicPr>
        <xdr:cNvPr id="0" name="image37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165</xdr:row>
      <xdr:rowOff>0</xdr:rowOff>
    </xdr:from>
    <xdr:ext cx="438150" cy="438150"/>
    <xdr:pic>
      <xdr:nvPicPr>
        <xdr:cNvPr id="0" name="image37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166</xdr:row>
      <xdr:rowOff>0</xdr:rowOff>
    </xdr:from>
    <xdr:ext cx="438150" cy="438150"/>
    <xdr:pic>
      <xdr:nvPicPr>
        <xdr:cNvPr id="0" name="image37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167</xdr:row>
      <xdr:rowOff>0</xdr:rowOff>
    </xdr:from>
    <xdr:ext cx="438150" cy="438150"/>
    <xdr:pic>
      <xdr:nvPicPr>
        <xdr:cNvPr id="0" name="image37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168</xdr:row>
      <xdr:rowOff>0</xdr:rowOff>
    </xdr:from>
    <xdr:ext cx="438150" cy="438150"/>
    <xdr:pic>
      <xdr:nvPicPr>
        <xdr:cNvPr id="0" name="image37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169</xdr:row>
      <xdr:rowOff>0</xdr:rowOff>
    </xdr:from>
    <xdr:ext cx="438150" cy="438150"/>
    <xdr:pic>
      <xdr:nvPicPr>
        <xdr:cNvPr id="0" name="image39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170</xdr:row>
      <xdr:rowOff>0</xdr:rowOff>
    </xdr:from>
    <xdr:ext cx="438150" cy="438150"/>
    <xdr:pic>
      <xdr:nvPicPr>
        <xdr:cNvPr id="0" name="image39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171</xdr:row>
      <xdr:rowOff>0</xdr:rowOff>
    </xdr:from>
    <xdr:ext cx="438150" cy="438150"/>
    <xdr:pic>
      <xdr:nvPicPr>
        <xdr:cNvPr id="0" name="image39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172</xdr:row>
      <xdr:rowOff>0</xdr:rowOff>
    </xdr:from>
    <xdr:ext cx="438150" cy="438150"/>
    <xdr:pic>
      <xdr:nvPicPr>
        <xdr:cNvPr id="0" name="image39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173</xdr:row>
      <xdr:rowOff>0</xdr:rowOff>
    </xdr:from>
    <xdr:ext cx="438150" cy="438150"/>
    <xdr:pic>
      <xdr:nvPicPr>
        <xdr:cNvPr id="0" name="image39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174</xdr:row>
      <xdr:rowOff>0</xdr:rowOff>
    </xdr:from>
    <xdr:ext cx="438150" cy="438150"/>
    <xdr:pic>
      <xdr:nvPicPr>
        <xdr:cNvPr id="0" name="image38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175</xdr:row>
      <xdr:rowOff>0</xdr:rowOff>
    </xdr:from>
    <xdr:ext cx="438150" cy="438150"/>
    <xdr:pic>
      <xdr:nvPicPr>
        <xdr:cNvPr id="0" name="image38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176</xdr:row>
      <xdr:rowOff>0</xdr:rowOff>
    </xdr:from>
    <xdr:ext cx="438150" cy="438150"/>
    <xdr:pic>
      <xdr:nvPicPr>
        <xdr:cNvPr id="0" name="image38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177</xdr:row>
      <xdr:rowOff>0</xdr:rowOff>
    </xdr:from>
    <xdr:ext cx="438150" cy="438150"/>
    <xdr:pic>
      <xdr:nvPicPr>
        <xdr:cNvPr id="0" name="image38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178</xdr:row>
      <xdr:rowOff>0</xdr:rowOff>
    </xdr:from>
    <xdr:ext cx="438150" cy="438150"/>
    <xdr:pic>
      <xdr:nvPicPr>
        <xdr:cNvPr id="0" name="image40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179</xdr:row>
      <xdr:rowOff>0</xdr:rowOff>
    </xdr:from>
    <xdr:ext cx="438150" cy="438150"/>
    <xdr:pic>
      <xdr:nvPicPr>
        <xdr:cNvPr id="0" name="image40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180</xdr:row>
      <xdr:rowOff>0</xdr:rowOff>
    </xdr:from>
    <xdr:ext cx="438150" cy="438150"/>
    <xdr:pic>
      <xdr:nvPicPr>
        <xdr:cNvPr id="0" name="image40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181</xdr:row>
      <xdr:rowOff>0</xdr:rowOff>
    </xdr:from>
    <xdr:ext cx="438150" cy="438150"/>
    <xdr:pic>
      <xdr:nvPicPr>
        <xdr:cNvPr id="0" name="image43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182</xdr:row>
      <xdr:rowOff>0</xdr:rowOff>
    </xdr:from>
    <xdr:ext cx="438150" cy="438150"/>
    <xdr:pic>
      <xdr:nvPicPr>
        <xdr:cNvPr id="0" name="image43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183</xdr:row>
      <xdr:rowOff>0</xdr:rowOff>
    </xdr:from>
    <xdr:ext cx="438150" cy="438150"/>
    <xdr:pic>
      <xdr:nvPicPr>
        <xdr:cNvPr id="0" name="image43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184</xdr:row>
      <xdr:rowOff>0</xdr:rowOff>
    </xdr:from>
    <xdr:ext cx="438150" cy="438150"/>
    <xdr:pic>
      <xdr:nvPicPr>
        <xdr:cNvPr id="0" name="image43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185</xdr:row>
      <xdr:rowOff>0</xdr:rowOff>
    </xdr:from>
    <xdr:ext cx="438150" cy="438150"/>
    <xdr:pic>
      <xdr:nvPicPr>
        <xdr:cNvPr id="0" name="image41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186</xdr:row>
      <xdr:rowOff>0</xdr:rowOff>
    </xdr:from>
    <xdr:ext cx="438150" cy="438150"/>
    <xdr:pic>
      <xdr:nvPicPr>
        <xdr:cNvPr id="0" name="image41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187</xdr:row>
      <xdr:rowOff>0</xdr:rowOff>
    </xdr:from>
    <xdr:ext cx="438150" cy="438150"/>
    <xdr:pic>
      <xdr:nvPicPr>
        <xdr:cNvPr id="0" name="image41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188</xdr:row>
      <xdr:rowOff>0</xdr:rowOff>
    </xdr:from>
    <xdr:ext cx="438150" cy="438150"/>
    <xdr:pic>
      <xdr:nvPicPr>
        <xdr:cNvPr id="0" name="image42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189</xdr:row>
      <xdr:rowOff>0</xdr:rowOff>
    </xdr:from>
    <xdr:ext cx="438150" cy="438150"/>
    <xdr:pic>
      <xdr:nvPicPr>
        <xdr:cNvPr id="0" name="image42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190</xdr:row>
      <xdr:rowOff>0</xdr:rowOff>
    </xdr:from>
    <xdr:ext cx="438150" cy="438150"/>
    <xdr:pic>
      <xdr:nvPicPr>
        <xdr:cNvPr id="0" name="image42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191</xdr:row>
      <xdr:rowOff>0</xdr:rowOff>
    </xdr:from>
    <xdr:ext cx="438150" cy="438150"/>
    <xdr:pic>
      <xdr:nvPicPr>
        <xdr:cNvPr id="0" name="image42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192</xdr:row>
      <xdr:rowOff>0</xdr:rowOff>
    </xdr:from>
    <xdr:ext cx="438150" cy="438150"/>
    <xdr:pic>
      <xdr:nvPicPr>
        <xdr:cNvPr id="0" name="image46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193</xdr:row>
      <xdr:rowOff>0</xdr:rowOff>
    </xdr:from>
    <xdr:ext cx="438150" cy="438150"/>
    <xdr:pic>
      <xdr:nvPicPr>
        <xdr:cNvPr id="0" name="image46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194</xdr:row>
      <xdr:rowOff>0</xdr:rowOff>
    </xdr:from>
    <xdr:ext cx="438150" cy="438150"/>
    <xdr:pic>
      <xdr:nvPicPr>
        <xdr:cNvPr id="0" name="image46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195</xdr:row>
      <xdr:rowOff>0</xdr:rowOff>
    </xdr:from>
    <xdr:ext cx="438150" cy="438150"/>
    <xdr:pic>
      <xdr:nvPicPr>
        <xdr:cNvPr id="0" name="image46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196</xdr:row>
      <xdr:rowOff>0</xdr:rowOff>
    </xdr:from>
    <xdr:ext cx="438150" cy="438150"/>
    <xdr:pic>
      <xdr:nvPicPr>
        <xdr:cNvPr id="0" name="image46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197</xdr:row>
      <xdr:rowOff>0</xdr:rowOff>
    </xdr:from>
    <xdr:ext cx="438150" cy="438150"/>
    <xdr:pic>
      <xdr:nvPicPr>
        <xdr:cNvPr id="0" name="image46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198</xdr:row>
      <xdr:rowOff>0</xdr:rowOff>
    </xdr:from>
    <xdr:ext cx="438150" cy="438150"/>
    <xdr:pic>
      <xdr:nvPicPr>
        <xdr:cNvPr id="0" name="image47.pn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199</xdr:row>
      <xdr:rowOff>0</xdr:rowOff>
    </xdr:from>
    <xdr:ext cx="438150" cy="438150"/>
    <xdr:pic>
      <xdr:nvPicPr>
        <xdr:cNvPr id="0" name="image47.pn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200</xdr:row>
      <xdr:rowOff>0</xdr:rowOff>
    </xdr:from>
    <xdr:ext cx="438150" cy="438150"/>
    <xdr:pic>
      <xdr:nvPicPr>
        <xdr:cNvPr id="0" name="image47.pn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201</xdr:row>
      <xdr:rowOff>0</xdr:rowOff>
    </xdr:from>
    <xdr:ext cx="438150" cy="438150"/>
    <xdr:pic>
      <xdr:nvPicPr>
        <xdr:cNvPr id="0" name="image47.pn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202</xdr:row>
      <xdr:rowOff>0</xdr:rowOff>
    </xdr:from>
    <xdr:ext cx="438150" cy="438150"/>
    <xdr:pic>
      <xdr:nvPicPr>
        <xdr:cNvPr id="0" name="image47.pn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203</xdr:row>
      <xdr:rowOff>0</xdr:rowOff>
    </xdr:from>
    <xdr:ext cx="438150" cy="438150"/>
    <xdr:pic>
      <xdr:nvPicPr>
        <xdr:cNvPr id="0" name="image51.pn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204</xdr:row>
      <xdr:rowOff>0</xdr:rowOff>
    </xdr:from>
    <xdr:ext cx="438150" cy="438150"/>
    <xdr:pic>
      <xdr:nvPicPr>
        <xdr:cNvPr id="0" name="image51.pn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205</xdr:row>
      <xdr:rowOff>0</xdr:rowOff>
    </xdr:from>
    <xdr:ext cx="438150" cy="438150"/>
    <xdr:pic>
      <xdr:nvPicPr>
        <xdr:cNvPr id="0" name="image51.pn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206</xdr:row>
      <xdr:rowOff>0</xdr:rowOff>
    </xdr:from>
    <xdr:ext cx="438150" cy="438150"/>
    <xdr:pic>
      <xdr:nvPicPr>
        <xdr:cNvPr id="0" name="image51.pn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207</xdr:row>
      <xdr:rowOff>0</xdr:rowOff>
    </xdr:from>
    <xdr:ext cx="438150" cy="438150"/>
    <xdr:pic>
      <xdr:nvPicPr>
        <xdr:cNvPr id="0" name="image51.pn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208</xdr:row>
      <xdr:rowOff>0</xdr:rowOff>
    </xdr:from>
    <xdr:ext cx="438150" cy="438150"/>
    <xdr:pic>
      <xdr:nvPicPr>
        <xdr:cNvPr id="0" name="image44.pn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209</xdr:row>
      <xdr:rowOff>0</xdr:rowOff>
    </xdr:from>
    <xdr:ext cx="438150" cy="438150"/>
    <xdr:pic>
      <xdr:nvPicPr>
        <xdr:cNvPr id="0" name="image44.pn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210</xdr:row>
      <xdr:rowOff>0</xdr:rowOff>
    </xdr:from>
    <xdr:ext cx="438150" cy="438150"/>
    <xdr:pic>
      <xdr:nvPicPr>
        <xdr:cNvPr id="0" name="image44.pn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211</xdr:row>
      <xdr:rowOff>0</xdr:rowOff>
    </xdr:from>
    <xdr:ext cx="438150" cy="438150"/>
    <xdr:pic>
      <xdr:nvPicPr>
        <xdr:cNvPr id="0" name="image44.pn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212</xdr:row>
      <xdr:rowOff>0</xdr:rowOff>
    </xdr:from>
    <xdr:ext cx="438150" cy="438150"/>
    <xdr:pic>
      <xdr:nvPicPr>
        <xdr:cNvPr id="0" name="image44.pn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213</xdr:row>
      <xdr:rowOff>0</xdr:rowOff>
    </xdr:from>
    <xdr:ext cx="438150" cy="438150"/>
    <xdr:pic>
      <xdr:nvPicPr>
        <xdr:cNvPr id="0" name="image53.pn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214</xdr:row>
      <xdr:rowOff>0</xdr:rowOff>
    </xdr:from>
    <xdr:ext cx="438150" cy="438150"/>
    <xdr:pic>
      <xdr:nvPicPr>
        <xdr:cNvPr id="0" name="image53.pn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215</xdr:row>
      <xdr:rowOff>0</xdr:rowOff>
    </xdr:from>
    <xdr:ext cx="438150" cy="438150"/>
    <xdr:pic>
      <xdr:nvPicPr>
        <xdr:cNvPr id="0" name="image45.pn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216</xdr:row>
      <xdr:rowOff>0</xdr:rowOff>
    </xdr:from>
    <xdr:ext cx="438150" cy="438150"/>
    <xdr:pic>
      <xdr:nvPicPr>
        <xdr:cNvPr id="0" name="image45.pn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217</xdr:row>
      <xdr:rowOff>0</xdr:rowOff>
    </xdr:from>
    <xdr:ext cx="438150" cy="438150"/>
    <xdr:pic>
      <xdr:nvPicPr>
        <xdr:cNvPr id="0" name="image45.pn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218</xdr:row>
      <xdr:rowOff>0</xdr:rowOff>
    </xdr:from>
    <xdr:ext cx="438150" cy="438150"/>
    <xdr:pic>
      <xdr:nvPicPr>
        <xdr:cNvPr id="0" name="image45.pn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219</xdr:row>
      <xdr:rowOff>0</xdr:rowOff>
    </xdr:from>
    <xdr:ext cx="438150" cy="438150"/>
    <xdr:pic>
      <xdr:nvPicPr>
        <xdr:cNvPr id="0" name="image45.pn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220</xdr:row>
      <xdr:rowOff>0</xdr:rowOff>
    </xdr:from>
    <xdr:ext cx="438150" cy="438150"/>
    <xdr:pic>
      <xdr:nvPicPr>
        <xdr:cNvPr id="0" name="image48.pn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221</xdr:row>
      <xdr:rowOff>0</xdr:rowOff>
    </xdr:from>
    <xdr:ext cx="438150" cy="438150"/>
    <xdr:pic>
      <xdr:nvPicPr>
        <xdr:cNvPr id="0" name="image48.pn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222</xdr:row>
      <xdr:rowOff>0</xdr:rowOff>
    </xdr:from>
    <xdr:ext cx="438150" cy="438150"/>
    <xdr:pic>
      <xdr:nvPicPr>
        <xdr:cNvPr id="0" name="image48.pn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223</xdr:row>
      <xdr:rowOff>0</xdr:rowOff>
    </xdr:from>
    <xdr:ext cx="438150" cy="438150"/>
    <xdr:pic>
      <xdr:nvPicPr>
        <xdr:cNvPr id="0" name="image49.pn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224</xdr:row>
      <xdr:rowOff>0</xdr:rowOff>
    </xdr:from>
    <xdr:ext cx="438150" cy="438150"/>
    <xdr:pic>
      <xdr:nvPicPr>
        <xdr:cNvPr id="0" name="image49.pn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225</xdr:row>
      <xdr:rowOff>0</xdr:rowOff>
    </xdr:from>
    <xdr:ext cx="438150" cy="438150"/>
    <xdr:pic>
      <xdr:nvPicPr>
        <xdr:cNvPr id="0" name="image49.pn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226</xdr:row>
      <xdr:rowOff>0</xdr:rowOff>
    </xdr:from>
    <xdr:ext cx="438150" cy="438150"/>
    <xdr:pic>
      <xdr:nvPicPr>
        <xdr:cNvPr id="0" name="image49.pn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227</xdr:row>
      <xdr:rowOff>0</xdr:rowOff>
    </xdr:from>
    <xdr:ext cx="438150" cy="438150"/>
    <xdr:pic>
      <xdr:nvPicPr>
        <xdr:cNvPr id="0" name="image50.pn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228</xdr:row>
      <xdr:rowOff>0</xdr:rowOff>
    </xdr:from>
    <xdr:ext cx="438150" cy="438150"/>
    <xdr:pic>
      <xdr:nvPicPr>
        <xdr:cNvPr id="0" name="image50.pn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229</xdr:row>
      <xdr:rowOff>0</xdr:rowOff>
    </xdr:from>
    <xdr:ext cx="438150" cy="438150"/>
    <xdr:pic>
      <xdr:nvPicPr>
        <xdr:cNvPr id="0" name="image50.pn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230</xdr:row>
      <xdr:rowOff>0</xdr:rowOff>
    </xdr:from>
    <xdr:ext cx="438150" cy="438150"/>
    <xdr:pic>
      <xdr:nvPicPr>
        <xdr:cNvPr id="0" name="image50.pn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231</xdr:row>
      <xdr:rowOff>0</xdr:rowOff>
    </xdr:from>
    <xdr:ext cx="438150" cy="438150"/>
    <xdr:pic>
      <xdr:nvPicPr>
        <xdr:cNvPr id="0" name="image50.pn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232</xdr:row>
      <xdr:rowOff>0</xdr:rowOff>
    </xdr:from>
    <xdr:ext cx="438150" cy="438150"/>
    <xdr:pic>
      <xdr:nvPicPr>
        <xdr:cNvPr id="0" name="image63.pn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233</xdr:row>
      <xdr:rowOff>0</xdr:rowOff>
    </xdr:from>
    <xdr:ext cx="438150" cy="438150"/>
    <xdr:pic>
      <xdr:nvPicPr>
        <xdr:cNvPr id="0" name="image63.pn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234</xdr:row>
      <xdr:rowOff>0</xdr:rowOff>
    </xdr:from>
    <xdr:ext cx="438150" cy="438150"/>
    <xdr:pic>
      <xdr:nvPicPr>
        <xdr:cNvPr id="0" name="image63.pn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235</xdr:row>
      <xdr:rowOff>0</xdr:rowOff>
    </xdr:from>
    <xdr:ext cx="438150" cy="438150"/>
    <xdr:pic>
      <xdr:nvPicPr>
        <xdr:cNvPr id="0" name="image63.pn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236</xdr:row>
      <xdr:rowOff>0</xdr:rowOff>
    </xdr:from>
    <xdr:ext cx="438150" cy="438150"/>
    <xdr:pic>
      <xdr:nvPicPr>
        <xdr:cNvPr id="0" name="image52.pn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237</xdr:row>
      <xdr:rowOff>0</xdr:rowOff>
    </xdr:from>
    <xdr:ext cx="438150" cy="438150"/>
    <xdr:pic>
      <xdr:nvPicPr>
        <xdr:cNvPr id="0" name="image52.pn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238</xdr:row>
      <xdr:rowOff>0</xdr:rowOff>
    </xdr:from>
    <xdr:ext cx="438150" cy="438150"/>
    <xdr:pic>
      <xdr:nvPicPr>
        <xdr:cNvPr id="0" name="image52.pn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239</xdr:row>
      <xdr:rowOff>0</xdr:rowOff>
    </xdr:from>
    <xdr:ext cx="438150" cy="438150"/>
    <xdr:pic>
      <xdr:nvPicPr>
        <xdr:cNvPr id="0" name="image59.pn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240</xdr:row>
      <xdr:rowOff>0</xdr:rowOff>
    </xdr:from>
    <xdr:ext cx="438150" cy="438150"/>
    <xdr:pic>
      <xdr:nvPicPr>
        <xdr:cNvPr id="0" name="image59.pn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241</xdr:row>
      <xdr:rowOff>0</xdr:rowOff>
    </xdr:from>
    <xdr:ext cx="438150" cy="438150"/>
    <xdr:pic>
      <xdr:nvPicPr>
        <xdr:cNvPr id="0" name="image54.pn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242</xdr:row>
      <xdr:rowOff>0</xdr:rowOff>
    </xdr:from>
    <xdr:ext cx="438150" cy="438150"/>
    <xdr:pic>
      <xdr:nvPicPr>
        <xdr:cNvPr id="0" name="image54.pn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243</xdr:row>
      <xdr:rowOff>0</xdr:rowOff>
    </xdr:from>
    <xdr:ext cx="438150" cy="438150"/>
    <xdr:pic>
      <xdr:nvPicPr>
        <xdr:cNvPr id="0" name="image54.pn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244</xdr:row>
      <xdr:rowOff>0</xdr:rowOff>
    </xdr:from>
    <xdr:ext cx="438150" cy="438150"/>
    <xdr:pic>
      <xdr:nvPicPr>
        <xdr:cNvPr id="0" name="image54.pn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245</xdr:row>
      <xdr:rowOff>0</xdr:rowOff>
    </xdr:from>
    <xdr:ext cx="438150" cy="438150"/>
    <xdr:pic>
      <xdr:nvPicPr>
        <xdr:cNvPr id="0" name="image55.pn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246</xdr:row>
      <xdr:rowOff>0</xdr:rowOff>
    </xdr:from>
    <xdr:ext cx="438150" cy="438150"/>
    <xdr:pic>
      <xdr:nvPicPr>
        <xdr:cNvPr id="0" name="image55.pn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247</xdr:row>
      <xdr:rowOff>0</xdr:rowOff>
    </xdr:from>
    <xdr:ext cx="438150" cy="438150"/>
    <xdr:pic>
      <xdr:nvPicPr>
        <xdr:cNvPr id="0" name="image55.pn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248</xdr:row>
      <xdr:rowOff>0</xdr:rowOff>
    </xdr:from>
    <xdr:ext cx="438150" cy="438150"/>
    <xdr:pic>
      <xdr:nvPicPr>
        <xdr:cNvPr id="0" name="image56.pn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249</xdr:row>
      <xdr:rowOff>0</xdr:rowOff>
    </xdr:from>
    <xdr:ext cx="438150" cy="438150"/>
    <xdr:pic>
      <xdr:nvPicPr>
        <xdr:cNvPr id="0" name="image56.pn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250</xdr:row>
      <xdr:rowOff>0</xdr:rowOff>
    </xdr:from>
    <xdr:ext cx="438150" cy="438150"/>
    <xdr:pic>
      <xdr:nvPicPr>
        <xdr:cNvPr id="0" name="image56.pn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251</xdr:row>
      <xdr:rowOff>0</xdr:rowOff>
    </xdr:from>
    <xdr:ext cx="438150" cy="438150"/>
    <xdr:pic>
      <xdr:nvPicPr>
        <xdr:cNvPr id="0" name="image56.pn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252</xdr:row>
      <xdr:rowOff>0</xdr:rowOff>
    </xdr:from>
    <xdr:ext cx="438150" cy="438150"/>
    <xdr:pic>
      <xdr:nvPicPr>
        <xdr:cNvPr id="0" name="image57.pn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253</xdr:row>
      <xdr:rowOff>0</xdr:rowOff>
    </xdr:from>
    <xdr:ext cx="438150" cy="438150"/>
    <xdr:pic>
      <xdr:nvPicPr>
        <xdr:cNvPr id="0" name="image57.pn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254</xdr:row>
      <xdr:rowOff>0</xdr:rowOff>
    </xdr:from>
    <xdr:ext cx="438150" cy="438150"/>
    <xdr:pic>
      <xdr:nvPicPr>
        <xdr:cNvPr id="0" name="image68.pn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255</xdr:row>
      <xdr:rowOff>0</xdr:rowOff>
    </xdr:from>
    <xdr:ext cx="438150" cy="438150"/>
    <xdr:pic>
      <xdr:nvPicPr>
        <xdr:cNvPr id="0" name="image68.pn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256</xdr:row>
      <xdr:rowOff>0</xdr:rowOff>
    </xdr:from>
    <xdr:ext cx="438150" cy="438150"/>
    <xdr:pic>
      <xdr:nvPicPr>
        <xdr:cNvPr id="0" name="image68.pn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257</xdr:row>
      <xdr:rowOff>0</xdr:rowOff>
    </xdr:from>
    <xdr:ext cx="438150" cy="438150"/>
    <xdr:pic>
      <xdr:nvPicPr>
        <xdr:cNvPr id="0" name="image68.pn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258</xdr:row>
      <xdr:rowOff>0</xdr:rowOff>
    </xdr:from>
    <xdr:ext cx="438150" cy="438150"/>
    <xdr:pic>
      <xdr:nvPicPr>
        <xdr:cNvPr id="0" name="image68.pn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259</xdr:row>
      <xdr:rowOff>0</xdr:rowOff>
    </xdr:from>
    <xdr:ext cx="438150" cy="438150"/>
    <xdr:pic>
      <xdr:nvPicPr>
        <xdr:cNvPr id="0" name="image68.pn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260</xdr:row>
      <xdr:rowOff>0</xdr:rowOff>
    </xdr:from>
    <xdr:ext cx="438150" cy="438150"/>
    <xdr:pic>
      <xdr:nvPicPr>
        <xdr:cNvPr id="0" name="image60.pn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261</xdr:row>
      <xdr:rowOff>0</xdr:rowOff>
    </xdr:from>
    <xdr:ext cx="438150" cy="438150"/>
    <xdr:pic>
      <xdr:nvPicPr>
        <xdr:cNvPr id="0" name="image60.pn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262</xdr:row>
      <xdr:rowOff>0</xdr:rowOff>
    </xdr:from>
    <xdr:ext cx="438150" cy="438150"/>
    <xdr:pic>
      <xdr:nvPicPr>
        <xdr:cNvPr id="0" name="image58.pn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263</xdr:row>
      <xdr:rowOff>0</xdr:rowOff>
    </xdr:from>
    <xdr:ext cx="438150" cy="438150"/>
    <xdr:pic>
      <xdr:nvPicPr>
        <xdr:cNvPr id="0" name="image58.pn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264</xdr:row>
      <xdr:rowOff>0</xdr:rowOff>
    </xdr:from>
    <xdr:ext cx="438150" cy="438150"/>
    <xdr:pic>
      <xdr:nvPicPr>
        <xdr:cNvPr id="0" name="image64.pn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265</xdr:row>
      <xdr:rowOff>0</xdr:rowOff>
    </xdr:from>
    <xdr:ext cx="438150" cy="438150"/>
    <xdr:pic>
      <xdr:nvPicPr>
        <xdr:cNvPr id="0" name="image64.pn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266</xdr:row>
      <xdr:rowOff>0</xdr:rowOff>
    </xdr:from>
    <xdr:ext cx="438150" cy="438150"/>
    <xdr:pic>
      <xdr:nvPicPr>
        <xdr:cNvPr id="0" name="image64.pn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267</xdr:row>
      <xdr:rowOff>0</xdr:rowOff>
    </xdr:from>
    <xdr:ext cx="438150" cy="438150"/>
    <xdr:pic>
      <xdr:nvPicPr>
        <xdr:cNvPr id="0" name="image64.pn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268</xdr:row>
      <xdr:rowOff>0</xdr:rowOff>
    </xdr:from>
    <xdr:ext cx="438150" cy="438150"/>
    <xdr:pic>
      <xdr:nvPicPr>
        <xdr:cNvPr id="0" name="image62.pn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269</xdr:row>
      <xdr:rowOff>0</xdr:rowOff>
    </xdr:from>
    <xdr:ext cx="438150" cy="438150"/>
    <xdr:pic>
      <xdr:nvPicPr>
        <xdr:cNvPr id="0" name="image62.pn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270</xdr:row>
      <xdr:rowOff>0</xdr:rowOff>
    </xdr:from>
    <xdr:ext cx="438150" cy="438150"/>
    <xdr:pic>
      <xdr:nvPicPr>
        <xdr:cNvPr id="0" name="image61.pn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271</xdr:row>
      <xdr:rowOff>0</xdr:rowOff>
    </xdr:from>
    <xdr:ext cx="438150" cy="438150"/>
    <xdr:pic>
      <xdr:nvPicPr>
        <xdr:cNvPr id="0" name="image61.pn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272</xdr:row>
      <xdr:rowOff>0</xdr:rowOff>
    </xdr:from>
    <xdr:ext cx="438150" cy="438150"/>
    <xdr:pic>
      <xdr:nvPicPr>
        <xdr:cNvPr id="0" name="image67.pn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273</xdr:row>
      <xdr:rowOff>0</xdr:rowOff>
    </xdr:from>
    <xdr:ext cx="438150" cy="438150"/>
    <xdr:pic>
      <xdr:nvPicPr>
        <xdr:cNvPr id="0" name="image67.pn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274</xdr:row>
      <xdr:rowOff>0</xdr:rowOff>
    </xdr:from>
    <xdr:ext cx="438150" cy="438150"/>
    <xdr:pic>
      <xdr:nvPicPr>
        <xdr:cNvPr id="0" name="image67.pn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275</xdr:row>
      <xdr:rowOff>0</xdr:rowOff>
    </xdr:from>
    <xdr:ext cx="438150" cy="438150"/>
    <xdr:pic>
      <xdr:nvPicPr>
        <xdr:cNvPr id="0" name="image67.pn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276</xdr:row>
      <xdr:rowOff>0</xdr:rowOff>
    </xdr:from>
    <xdr:ext cx="438150" cy="438150"/>
    <xdr:pic>
      <xdr:nvPicPr>
        <xdr:cNvPr id="0" name="image69.pn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277</xdr:row>
      <xdr:rowOff>0</xdr:rowOff>
    </xdr:from>
    <xdr:ext cx="438150" cy="438150"/>
    <xdr:pic>
      <xdr:nvPicPr>
        <xdr:cNvPr id="0" name="image69.pn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278</xdr:row>
      <xdr:rowOff>0</xdr:rowOff>
    </xdr:from>
    <xdr:ext cx="438150" cy="438150"/>
    <xdr:pic>
      <xdr:nvPicPr>
        <xdr:cNvPr id="0" name="image69.pn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279</xdr:row>
      <xdr:rowOff>0</xdr:rowOff>
    </xdr:from>
    <xdr:ext cx="438150" cy="438150"/>
    <xdr:pic>
      <xdr:nvPicPr>
        <xdr:cNvPr id="0" name="image69.pn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280</xdr:row>
      <xdr:rowOff>0</xdr:rowOff>
    </xdr:from>
    <xdr:ext cx="438150" cy="438150"/>
    <xdr:pic>
      <xdr:nvPicPr>
        <xdr:cNvPr id="0" name="image69.pn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281</xdr:row>
      <xdr:rowOff>0</xdr:rowOff>
    </xdr:from>
    <xdr:ext cx="438150" cy="438150"/>
    <xdr:pic>
      <xdr:nvPicPr>
        <xdr:cNvPr id="0" name="image69.pn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282</xdr:row>
      <xdr:rowOff>0</xdr:rowOff>
    </xdr:from>
    <xdr:ext cx="438150" cy="438150"/>
    <xdr:pic>
      <xdr:nvPicPr>
        <xdr:cNvPr id="0" name="image69.pn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283</xdr:row>
      <xdr:rowOff>0</xdr:rowOff>
    </xdr:from>
    <xdr:ext cx="438150" cy="438150"/>
    <xdr:pic>
      <xdr:nvPicPr>
        <xdr:cNvPr id="0" name="image66.pn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284</xdr:row>
      <xdr:rowOff>0</xdr:rowOff>
    </xdr:from>
    <xdr:ext cx="438150" cy="438150"/>
    <xdr:pic>
      <xdr:nvPicPr>
        <xdr:cNvPr id="0" name="image66.pn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285</xdr:row>
      <xdr:rowOff>0</xdr:rowOff>
    </xdr:from>
    <xdr:ext cx="438150" cy="438150"/>
    <xdr:pic>
      <xdr:nvPicPr>
        <xdr:cNvPr id="0" name="image66.pn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1</xdr:row>
      <xdr:rowOff>0</xdr:rowOff>
    </xdr:from>
    <xdr:ext cx="2181225" cy="1019175"/>
    <xdr:pic>
      <xdr:nvPicPr>
        <xdr:cNvPr id="0" name="image6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assets.vans.eu/w_1920,h_1920,fl_preserve_transparency,d_B2B_nopic.webp,b_auto,c_auto_pad,g_auto/B2B_VN000FWFBZ0-HERO.webp" TargetMode="External"/><Relationship Id="rId190" Type="http://schemas.openxmlformats.org/officeDocument/2006/relationships/hyperlink" Target="https://assets.vans.eu/w_1920,h_1920,fl_preserve_transparency,d_B2B_nopic.webp,b_auto,c_auto_pad,g_auto/B2B_VN000KHRBLK-HERO.webp" TargetMode="External"/><Relationship Id="rId42" Type="http://schemas.openxmlformats.org/officeDocument/2006/relationships/hyperlink" Target="https://assets.vans.eu/w_1920,h_1920,fl_preserve_transparency,d_B2B_nopic.webp,b_auto,c_auto_pad,g_auto/B2B_VN000G3JCR3-HERO.webp" TargetMode="External"/><Relationship Id="rId41" Type="http://schemas.openxmlformats.org/officeDocument/2006/relationships/hyperlink" Target="https://assets.vans.eu/w_1920,h_1920,fl_preserve_transparency,d_B2B_nopic.webp,b_auto,c_auto_pad,g_auto/B2B_VN000G3JCR3-HERO.webp" TargetMode="External"/><Relationship Id="rId44" Type="http://schemas.openxmlformats.org/officeDocument/2006/relationships/hyperlink" Target="https://assets.vans.eu/w_1920,h_1920,fl_preserve_transparency,d_B2B_nopic.webp,b_auto,c_auto_pad,g_auto/B2B_VN000G3JCR3-HERO.webp" TargetMode="External"/><Relationship Id="rId194" Type="http://schemas.openxmlformats.org/officeDocument/2006/relationships/hyperlink" Target="https://assets.vans.eu/w_1920,h_1920,fl_preserve_transparency,d_B2B_nopic.webp,b_auto,c_auto_pad,g_auto/B2B_VN000NDGAMB-HERO.webp" TargetMode="External"/><Relationship Id="rId43" Type="http://schemas.openxmlformats.org/officeDocument/2006/relationships/hyperlink" Target="https://assets.vans.eu/w_1920,h_1920,fl_preserve_transparency,d_B2B_nopic.webp,b_auto,c_auto_pad,g_auto/B2B_VN000G3JCR3-HERO.webp" TargetMode="External"/><Relationship Id="rId193" Type="http://schemas.openxmlformats.org/officeDocument/2006/relationships/hyperlink" Target="https://assets.vans.eu/w_1920,h_1920,fl_preserve_transparency,d_B2B_nopic.webp,b_auto,c_auto_pad,g_auto/B2B_VN000NDGAMB-HERO.webp" TargetMode="External"/><Relationship Id="rId46" Type="http://schemas.openxmlformats.org/officeDocument/2006/relationships/hyperlink" Target="https://assets.vans.eu/w_1920,h_1920,fl_preserve_transparency,d_B2B_nopic.webp,b_auto,c_auto_pad,g_auto/B2B_VN000G3JCR3-HERO.webp" TargetMode="External"/><Relationship Id="rId192" Type="http://schemas.openxmlformats.org/officeDocument/2006/relationships/hyperlink" Target="https://assets.vans.eu/w_1920,h_1920,fl_preserve_transparency,d_B2B_nopic.webp,b_auto,c_auto_pad,g_auto/B2B_VN000NDGAMB-HERO.webp" TargetMode="External"/><Relationship Id="rId45" Type="http://schemas.openxmlformats.org/officeDocument/2006/relationships/hyperlink" Target="https://assets.vans.eu/w_1920,h_1920,fl_preserve_transparency,d_B2B_nopic.webp,b_auto,c_auto_pad,g_auto/B2B_VN000G3JCR3-HERO.webp" TargetMode="External"/><Relationship Id="rId191" Type="http://schemas.openxmlformats.org/officeDocument/2006/relationships/hyperlink" Target="https://assets.vans.eu/w_1920,h_1920,fl_preserve_transparency,d_B2B_nopic.webp,b_auto,c_auto_pad,g_auto/B2B_VN000KHRBLK-HERO.webp" TargetMode="External"/><Relationship Id="rId48" Type="http://schemas.openxmlformats.org/officeDocument/2006/relationships/hyperlink" Target="https://assets.vans.eu/w_1920,h_1920,fl_preserve_transparency,d_B2B_nopic.webp,b_auto,c_auto_pad,g_auto/B2B_VN000G3WD47-HERO.webp" TargetMode="External"/><Relationship Id="rId187" Type="http://schemas.openxmlformats.org/officeDocument/2006/relationships/hyperlink" Target="https://assets.vans.eu/w_1920,h_1920,fl_preserve_transparency,d_B2B_nopic.webp,b_auto,c_auto_pad,g_auto/B2B_VN000K7ACIC-HERO.webp" TargetMode="External"/><Relationship Id="rId47" Type="http://schemas.openxmlformats.org/officeDocument/2006/relationships/hyperlink" Target="https://assets.vans.eu/w_1920,h_1920,fl_preserve_transparency,d_B2B_nopic.webp,b_auto,c_auto_pad,g_auto/B2B_VN000G3WD47-HERO.webp" TargetMode="External"/><Relationship Id="rId186" Type="http://schemas.openxmlformats.org/officeDocument/2006/relationships/hyperlink" Target="https://assets.vans.eu/w_1920,h_1920,fl_preserve_transparency,d_B2B_nopic.webp,b_auto,c_auto_pad,g_auto/B2B_VN000K7ACIC-HERO.webp" TargetMode="External"/><Relationship Id="rId185" Type="http://schemas.openxmlformats.org/officeDocument/2006/relationships/hyperlink" Target="https://assets.vans.eu/w_1920,h_1920,fl_preserve_transparency,d_B2B_nopic.webp,b_auto,c_auto_pad,g_auto/B2B_VN000K7ACIC-HERO.webp" TargetMode="External"/><Relationship Id="rId49" Type="http://schemas.openxmlformats.org/officeDocument/2006/relationships/hyperlink" Target="https://assets.vans.eu/w_1920,h_1920,fl_preserve_transparency,d_B2B_nopic.webp,b_auto,c_auto_pad,g_auto/B2B_VN000G3WD47-HERO.webp" TargetMode="External"/><Relationship Id="rId184" Type="http://schemas.openxmlformats.org/officeDocument/2006/relationships/hyperlink" Target="https://assets.vans.eu/w_1920,h_1920,fl_preserve_transparency,d_B2B_nopic.webp,b_auto,c_auto_pad,g_auto/B2B_VN000K42CIC-HERO.webp" TargetMode="External"/><Relationship Id="rId189" Type="http://schemas.openxmlformats.org/officeDocument/2006/relationships/hyperlink" Target="https://assets.vans.eu/w_1920,h_1920,fl_preserve_transparency,d_B2B_nopic.webp,b_auto,c_auto_pad,g_auto/B2B_VN000KHRBLK-HERO.webp" TargetMode="External"/><Relationship Id="rId188" Type="http://schemas.openxmlformats.org/officeDocument/2006/relationships/hyperlink" Target="https://assets.vans.eu/w_1920,h_1920,fl_preserve_transparency,d_B2B_nopic.webp,b_auto,c_auto_pad,g_auto/B2B_VN000KHRBLK-HERO.webp" TargetMode="External"/><Relationship Id="rId31" Type="http://schemas.openxmlformats.org/officeDocument/2006/relationships/hyperlink" Target="https://assets.vans.eu/w_1920,h_1920,fl_preserve_transparency,d_B2B_nopic.webp,b_auto,c_auto_pad,g_auto/B2B_VN000AEJCJL-HERO.webp" TargetMode="External"/><Relationship Id="rId30" Type="http://schemas.openxmlformats.org/officeDocument/2006/relationships/hyperlink" Target="https://assets.vans.eu/w_1920,h_1920,fl_preserve_transparency,d_B2B_nopic.webp,b_auto,c_auto_pad,g_auto/B2B_VN000AEJCJL-HERO.webp" TargetMode="External"/><Relationship Id="rId33" Type="http://schemas.openxmlformats.org/officeDocument/2006/relationships/hyperlink" Target="https://assets.vans.eu/w_1920,h_1920,fl_preserve_transparency,d_B2B_nopic.webp,b_auto,c_auto_pad,g_auto/B2B_VN000F8SFS8-HERO.webp" TargetMode="External"/><Relationship Id="rId183" Type="http://schemas.openxmlformats.org/officeDocument/2006/relationships/hyperlink" Target="https://assets.vans.eu/w_1920,h_1920,fl_preserve_transparency,d_B2B_nopic.webp,b_auto,c_auto_pad,g_auto/B2B_VN000K42CIC-HERO.webp" TargetMode="External"/><Relationship Id="rId32" Type="http://schemas.openxmlformats.org/officeDocument/2006/relationships/hyperlink" Target="https://assets.vans.eu/w_1920,h_1920,fl_preserve_transparency,d_B2B_nopic.webp,b_auto,c_auto_pad,g_auto/B2B_VN000F8SFS8-HERO.webp" TargetMode="External"/><Relationship Id="rId182" Type="http://schemas.openxmlformats.org/officeDocument/2006/relationships/hyperlink" Target="https://assets.vans.eu/w_1920,h_1920,fl_preserve_transparency,d_B2B_nopic.webp,b_auto,c_auto_pad,g_auto/B2B_VN000K42CIC-HERO.webp" TargetMode="External"/><Relationship Id="rId35" Type="http://schemas.openxmlformats.org/officeDocument/2006/relationships/hyperlink" Target="https://assets.vans.eu/w_1920,h_1920,fl_preserve_transparency,d_B2B_nopic.webp,b_auto,c_auto_pad,g_auto/B2B_VN000F8SFS8-HERO.webp" TargetMode="External"/><Relationship Id="rId181" Type="http://schemas.openxmlformats.org/officeDocument/2006/relationships/hyperlink" Target="https://assets.vans.eu/w_1920,h_1920,fl_preserve_transparency,d_B2B_nopic.webp,b_auto,c_auto_pad,g_auto/B2B_VN000K42CIC-HERO.webp" TargetMode="External"/><Relationship Id="rId34" Type="http://schemas.openxmlformats.org/officeDocument/2006/relationships/hyperlink" Target="https://assets.vans.eu/w_1920,h_1920,fl_preserve_transparency,d_B2B_nopic.webp,b_auto,c_auto_pad,g_auto/B2B_VN000F8SFS8-HERO.webp" TargetMode="External"/><Relationship Id="rId180" Type="http://schemas.openxmlformats.org/officeDocument/2006/relationships/hyperlink" Target="https://assets.vans.eu/w_1920,h_1920,fl_preserve_transparency,d_B2B_nopic.webp,b_auto,c_auto_pad,g_auto/B2B_VN000K3RD41-HERO.webp" TargetMode="External"/><Relationship Id="rId37" Type="http://schemas.openxmlformats.org/officeDocument/2006/relationships/hyperlink" Target="https://assets.vans.eu/w_1920,h_1920,fl_preserve_transparency,d_B2B_nopic.webp,b_auto,c_auto_pad,g_auto/B2B_VN000FWFBZ0-HERO.webp" TargetMode="External"/><Relationship Id="rId176" Type="http://schemas.openxmlformats.org/officeDocument/2006/relationships/hyperlink" Target="https://assets.vans.eu/w_1920,h_1920,fl_preserve_transparency,d_B2B_nopic.webp,b_auto,c_auto_pad,g_auto/B2B_VN000JY1KOU-HERO.webp" TargetMode="External"/><Relationship Id="rId36" Type="http://schemas.openxmlformats.org/officeDocument/2006/relationships/hyperlink" Target="https://assets.vans.eu/w_1920,h_1920,fl_preserve_transparency,d_B2B_nopic.webp,b_auto,c_auto_pad,g_auto/B2B_VN000FWFBZ0-HERO.webp" TargetMode="External"/><Relationship Id="rId175" Type="http://schemas.openxmlformats.org/officeDocument/2006/relationships/hyperlink" Target="https://assets.vans.eu/w_1920,h_1920,fl_preserve_transparency,d_B2B_nopic.webp,b_auto,c_auto_pad,g_auto/B2B_VN000JY1KOU-HERO.webp" TargetMode="External"/><Relationship Id="rId39" Type="http://schemas.openxmlformats.org/officeDocument/2006/relationships/hyperlink" Target="https://assets.vans.eu/w_1920,h_1920,fl_preserve_transparency,d_B2B_nopic.webp,b_auto,c_auto_pad,g_auto/B2B_VN000FWFBZ0-HERO.webp" TargetMode="External"/><Relationship Id="rId174" Type="http://schemas.openxmlformats.org/officeDocument/2006/relationships/hyperlink" Target="https://assets.vans.eu/w_1920,h_1920,fl_preserve_transparency,d_B2B_nopic.webp,b_auto,c_auto_pad,g_auto/B2B_VN000JY1KOU-HERO.webp" TargetMode="External"/><Relationship Id="rId38" Type="http://schemas.openxmlformats.org/officeDocument/2006/relationships/hyperlink" Target="https://assets.vans.eu/w_1920,h_1920,fl_preserve_transparency,d_B2B_nopic.webp,b_auto,c_auto_pad,g_auto/B2B_VN000FWFBZ0-HERO.webp" TargetMode="External"/><Relationship Id="rId173" Type="http://schemas.openxmlformats.org/officeDocument/2006/relationships/hyperlink" Target="https://assets.vans.eu/w_1920,h_1920,fl_preserve_transparency,d_B2B_nopic.webp,b_auto,c_auto_pad,g_auto/B2B_VN000JTW11E-HERO.webp" TargetMode="External"/><Relationship Id="rId179" Type="http://schemas.openxmlformats.org/officeDocument/2006/relationships/hyperlink" Target="https://assets.vans.eu/w_1920,h_1920,fl_preserve_transparency,d_B2B_nopic.webp,b_auto,c_auto_pad,g_auto/B2B_VN000K3RD41-HERO.webp" TargetMode="External"/><Relationship Id="rId178" Type="http://schemas.openxmlformats.org/officeDocument/2006/relationships/hyperlink" Target="https://assets.vans.eu/w_1920,h_1920,fl_preserve_transparency,d_B2B_nopic.webp,b_auto,c_auto_pad,g_auto/B2B_VN000K3RD41-HERO.webp" TargetMode="External"/><Relationship Id="rId177" Type="http://schemas.openxmlformats.org/officeDocument/2006/relationships/hyperlink" Target="https://assets.vans.eu/w_1920,h_1920,fl_preserve_transparency,d_B2B_nopic.webp,b_auto,c_auto_pad,g_auto/B2B_VN000JY1KOU-HERO.webp" TargetMode="External"/><Relationship Id="rId20" Type="http://schemas.openxmlformats.org/officeDocument/2006/relationships/hyperlink" Target="https://assets.vans.eu/w_1920,h_1920,fl_preserve_transparency,d_B2B_nopic.webp,b_auto,c_auto_pad,g_auto/B2B_VN00074M4QU-HERO.webp" TargetMode="External"/><Relationship Id="rId22" Type="http://schemas.openxmlformats.org/officeDocument/2006/relationships/hyperlink" Target="https://assets.vans.eu/w_1920,h_1920,fl_preserve_transparency,d_B2B_nopic.webp,b_auto,c_auto_pad,g_auto/B2B_VN00074M4QU-HERO.webp" TargetMode="External"/><Relationship Id="rId21" Type="http://schemas.openxmlformats.org/officeDocument/2006/relationships/hyperlink" Target="https://assets.vans.eu/w_1920,h_1920,fl_preserve_transparency,d_B2B_nopic.webp,b_auto,c_auto_pad,g_auto/B2B_VN00074M4QU-HERO.webp" TargetMode="External"/><Relationship Id="rId24" Type="http://schemas.openxmlformats.org/officeDocument/2006/relationships/hyperlink" Target="https://assets.vans.eu/w_1920,h_1920,fl_preserve_transparency,d_B2B_nopic.webp,b_auto,c_auto_pad,g_auto/B2B_VN0007EZBLK-HERO.webp" TargetMode="External"/><Relationship Id="rId23" Type="http://schemas.openxmlformats.org/officeDocument/2006/relationships/hyperlink" Target="https://assets.vans.eu/w_1920,h_1920,fl_preserve_transparency,d_B2B_nopic.webp,b_auto,c_auto_pad,g_auto/B2B_VN0007EZBLK-HERO.webp" TargetMode="External"/><Relationship Id="rId26" Type="http://schemas.openxmlformats.org/officeDocument/2006/relationships/hyperlink" Target="https://assets.vans.eu/w_1920,h_1920,fl_preserve_transparency,d_B2B_nopic.webp,b_auto,c_auto_pad,g_auto/B2B_VN0007EZBLK-HERO.webp" TargetMode="External"/><Relationship Id="rId25" Type="http://schemas.openxmlformats.org/officeDocument/2006/relationships/hyperlink" Target="https://assets.vans.eu/w_1920,h_1920,fl_preserve_transparency,d_B2B_nopic.webp,b_auto,c_auto_pad,g_auto/B2B_VN0007EZBLK-HERO.webp" TargetMode="External"/><Relationship Id="rId28" Type="http://schemas.openxmlformats.org/officeDocument/2006/relationships/hyperlink" Target="https://assets.vans.eu/w_1920,h_1920,fl_preserve_transparency,d_B2B_nopic.webp,b_auto,c_auto_pad,g_auto/B2B_VN0007EZBLK-HERO.webp" TargetMode="External"/><Relationship Id="rId27" Type="http://schemas.openxmlformats.org/officeDocument/2006/relationships/hyperlink" Target="https://assets.vans.eu/w_1920,h_1920,fl_preserve_transparency,d_B2B_nopic.webp,b_auto,c_auto_pad,g_auto/B2B_VN0007EZBLK-HERO.webp" TargetMode="External"/><Relationship Id="rId29" Type="http://schemas.openxmlformats.org/officeDocument/2006/relationships/hyperlink" Target="https://assets.vans.eu/w_1920,h_1920,fl_preserve_transparency,d_B2B_nopic.webp,b_auto,c_auto_pad,g_auto/B2B_VN0007EZBLK-HERO.webp" TargetMode="External"/><Relationship Id="rId11" Type="http://schemas.openxmlformats.org/officeDocument/2006/relationships/hyperlink" Target="https://assets.vans.eu/w_1920,h_1920,fl_preserve_transparency,d_B2B_nopic.webp,b_auto,c_auto_pad,g_auto/B2B_VN0005Z1DBC-HERO.webp" TargetMode="External"/><Relationship Id="rId10" Type="http://schemas.openxmlformats.org/officeDocument/2006/relationships/hyperlink" Target="https://assets.vans.eu/w_1920,h_1920,fl_preserve_transparency,d_B2B_nopic.webp,b_auto,c_auto_pad,g_auto/B2B_VN0005Z1DBC-HERO.webp" TargetMode="External"/><Relationship Id="rId13" Type="http://schemas.openxmlformats.org/officeDocument/2006/relationships/hyperlink" Target="https://assets.vans.eu/w_1920,h_1920,fl_preserve_transparency,d_B2B_nopic.webp,b_auto,c_auto_pad,g_auto/B2B_VN0006DUGRX-HERO.webp" TargetMode="External"/><Relationship Id="rId12" Type="http://schemas.openxmlformats.org/officeDocument/2006/relationships/hyperlink" Target="https://assets.vans.eu/w_1920,h_1920,fl_preserve_transparency,d_B2B_nopic.webp,b_auto,c_auto_pad,g_auto/B2B_VN0005Z1DBC-HERO.webp" TargetMode="External"/><Relationship Id="rId15" Type="http://schemas.openxmlformats.org/officeDocument/2006/relationships/hyperlink" Target="https://assets.vans.eu/w_1920,h_1920,fl_preserve_transparency,d_B2B_nopic.webp,b_auto,c_auto_pad,g_auto/B2B_VN0006DUGRX-HERO.webp" TargetMode="External"/><Relationship Id="rId198" Type="http://schemas.openxmlformats.org/officeDocument/2006/relationships/hyperlink" Target="https://assets.vans.eu/w_1920,h_1920,fl_preserve_transparency,d_B2B_nopic.webp,b_auto,c_auto_pad,g_auto/B2B_VN000NDGBLK-HERO.webp" TargetMode="External"/><Relationship Id="rId14" Type="http://schemas.openxmlformats.org/officeDocument/2006/relationships/hyperlink" Target="https://assets.vans.eu/w_1920,h_1920,fl_preserve_transparency,d_B2B_nopic.webp,b_auto,c_auto_pad,g_auto/B2B_VN0006DUGRX-HERO.webp" TargetMode="External"/><Relationship Id="rId197" Type="http://schemas.openxmlformats.org/officeDocument/2006/relationships/hyperlink" Target="https://assets.vans.eu/w_1920,h_1920,fl_preserve_transparency,d_B2B_nopic.webp,b_auto,c_auto_pad,g_auto/B2B_VN000NDGAMB-HERO.webp" TargetMode="External"/><Relationship Id="rId17" Type="http://schemas.openxmlformats.org/officeDocument/2006/relationships/hyperlink" Target="https://assets.vans.eu/w_1920,h_1920,fl_preserve_transparency,d_B2B_nopic.webp,b_auto,c_auto_pad,g_auto/B2B_VN0006DUGRX-HERO.webp" TargetMode="External"/><Relationship Id="rId196" Type="http://schemas.openxmlformats.org/officeDocument/2006/relationships/hyperlink" Target="https://assets.vans.eu/w_1920,h_1920,fl_preserve_transparency,d_B2B_nopic.webp,b_auto,c_auto_pad,g_auto/B2B_VN000NDGAMB-HERO.webp" TargetMode="External"/><Relationship Id="rId16" Type="http://schemas.openxmlformats.org/officeDocument/2006/relationships/hyperlink" Target="https://assets.vans.eu/w_1920,h_1920,fl_preserve_transparency,d_B2B_nopic.webp,b_auto,c_auto_pad,g_auto/B2B_VN0006DUGRX-HERO.webp" TargetMode="External"/><Relationship Id="rId195" Type="http://schemas.openxmlformats.org/officeDocument/2006/relationships/hyperlink" Target="https://assets.vans.eu/w_1920,h_1920,fl_preserve_transparency,d_B2B_nopic.webp,b_auto,c_auto_pad,g_auto/B2B_VN000NDGAMB-HERO.webp" TargetMode="External"/><Relationship Id="rId19" Type="http://schemas.openxmlformats.org/officeDocument/2006/relationships/hyperlink" Target="https://assets.vans.eu/w_1920,h_1920,fl_preserve_transparency,d_B2B_nopic.webp,b_auto,c_auto_pad,g_auto/B2B_VN00074M4QU-HERO.webp" TargetMode="External"/><Relationship Id="rId18" Type="http://schemas.openxmlformats.org/officeDocument/2006/relationships/hyperlink" Target="https://assets.vans.eu/w_1920,h_1920,fl_preserve_transparency,d_B2B_nopic.webp,b_auto,c_auto_pad,g_auto/B2B_VN00074M4QU-HERO.webp" TargetMode="External"/><Relationship Id="rId199" Type="http://schemas.openxmlformats.org/officeDocument/2006/relationships/hyperlink" Target="https://assets.vans.eu/w_1920,h_1920,fl_preserve_transparency,d_B2B_nopic.webp,b_auto,c_auto_pad,g_auto/B2B_VN000NDGBLK-HERO.webp" TargetMode="External"/><Relationship Id="rId84" Type="http://schemas.openxmlformats.org/officeDocument/2006/relationships/hyperlink" Target="https://assets.vans.eu/w_1920,h_1920,fl_preserve_transparency,d_B2B_nopic.webp,b_auto,c_auto_pad,g_auto/B2B_VN000HC1JCN-HERO.webp" TargetMode="External"/><Relationship Id="rId83" Type="http://schemas.openxmlformats.org/officeDocument/2006/relationships/hyperlink" Target="https://assets.vans.eu/w_1920,h_1920,fl_preserve_transparency,d_B2B_nopic.webp,b_auto,c_auto_pad,g_auto/B2B_VN000HC1JCN-HERO.webp" TargetMode="External"/><Relationship Id="rId86" Type="http://schemas.openxmlformats.org/officeDocument/2006/relationships/hyperlink" Target="https://assets.vans.eu/w_1920,h_1920,fl_preserve_transparency,d_B2B_nopic.webp,b_auto,c_auto_pad,g_auto/B2B_VN000HCCJCN-HERO.webp" TargetMode="External"/><Relationship Id="rId85" Type="http://schemas.openxmlformats.org/officeDocument/2006/relationships/hyperlink" Target="https://assets.vans.eu/w_1920,h_1920,fl_preserve_transparency,d_B2B_nopic.webp,b_auto,c_auto_pad,g_auto/B2B_VN000HC1JCN-HERO.webp" TargetMode="External"/><Relationship Id="rId88" Type="http://schemas.openxmlformats.org/officeDocument/2006/relationships/hyperlink" Target="https://assets.vans.eu/w_1920,h_1920,fl_preserve_transparency,d_B2B_nopic.webp,b_auto,c_auto_pad,g_auto/B2B_VN000HCCJCN-HERO.webp" TargetMode="External"/><Relationship Id="rId150" Type="http://schemas.openxmlformats.org/officeDocument/2006/relationships/hyperlink" Target="https://assets.vans.eu/w_1920,h_1920,fl_preserve_transparency,d_B2B_nopic.webp,b_auto,c_auto_pad,g_auto/B2B_VN000JCGBLK-HERO.webp" TargetMode="External"/><Relationship Id="rId271" Type="http://schemas.openxmlformats.org/officeDocument/2006/relationships/hyperlink" Target="https://assets.vans.eu/w_1920,h_1920,fl_preserve_transparency,d_B2B_nopic.webp,b_auto,c_auto_pad,g_auto/B2B_VN0A7YK51M7-HERO.webp" TargetMode="External"/><Relationship Id="rId87" Type="http://schemas.openxmlformats.org/officeDocument/2006/relationships/hyperlink" Target="https://assets.vans.eu/w_1920,h_1920,fl_preserve_transparency,d_B2B_nopic.webp,b_auto,c_auto_pad,g_auto/B2B_VN000HCCJCN-HERO.webp" TargetMode="External"/><Relationship Id="rId270" Type="http://schemas.openxmlformats.org/officeDocument/2006/relationships/hyperlink" Target="https://assets.vans.eu/w_1920,h_1920,fl_preserve_transparency,d_B2B_nopic.webp,b_auto,c_auto_pad,g_auto/B2B_VN0A7YK51M7-HERO.webp" TargetMode="External"/><Relationship Id="rId89" Type="http://schemas.openxmlformats.org/officeDocument/2006/relationships/hyperlink" Target="https://assets.vans.eu/w_1920,h_1920,fl_preserve_transparency,d_B2B_nopic.webp,b_auto,c_auto_pad,g_auto/B2B_VN000HCCJCN-HERO.webp" TargetMode="External"/><Relationship Id="rId80" Type="http://schemas.openxmlformats.org/officeDocument/2006/relationships/hyperlink" Target="https://assets.vans.eu/w_1920,h_1920,fl_preserve_transparency,d_B2B_nopic.webp,b_auto,c_auto_pad,g_auto/B2B_VN000H5EFS8-HERO.webp" TargetMode="External"/><Relationship Id="rId82" Type="http://schemas.openxmlformats.org/officeDocument/2006/relationships/hyperlink" Target="https://assets.vans.eu/w_1920,h_1920,fl_preserve_transparency,d_B2B_nopic.webp,b_auto,c_auto_pad,g_auto/B2B_VN000HC1JCN-HERO.webp" TargetMode="External"/><Relationship Id="rId81" Type="http://schemas.openxmlformats.org/officeDocument/2006/relationships/hyperlink" Target="https://assets.vans.eu/w_1920,h_1920,fl_preserve_transparency,d_B2B_nopic.webp,b_auto,c_auto_pad,g_auto/B2B_VN000H5EFS8-HERO.webp" TargetMode="External"/><Relationship Id="rId1" Type="http://schemas.openxmlformats.org/officeDocument/2006/relationships/hyperlink" Target="https://assets.vans.eu/w_1920,h_1920,fl_preserve_transparency,d_B2B_nopic.webp,b_auto,c_auto_pad,g_auto/B2B_VN0002Q1DZ9-HERO.webp" TargetMode="External"/><Relationship Id="rId2" Type="http://schemas.openxmlformats.org/officeDocument/2006/relationships/hyperlink" Target="https://assets.vans.eu/w_1920,h_1920,fl_preserve_transparency,d_B2B_nopic.webp,b_auto,c_auto_pad,g_auto/B2B_VN0002Q1DZ9-HERO.webp" TargetMode="External"/><Relationship Id="rId3" Type="http://schemas.openxmlformats.org/officeDocument/2006/relationships/hyperlink" Target="https://assets.vans.eu/w_1920,h_1920,fl_preserve_transparency,d_B2B_nopic.webp,b_auto,c_auto_pad,g_auto/B2B_VN0002Q1DZ9-HERO.webp" TargetMode="External"/><Relationship Id="rId149" Type="http://schemas.openxmlformats.org/officeDocument/2006/relationships/hyperlink" Target="https://assets.vans.eu/w_1920,h_1920,fl_preserve_transparency,d_B2B_nopic.webp,b_auto,c_auto_pad,g_auto/B2B_VN000JCAWHT-HERO.webp" TargetMode="External"/><Relationship Id="rId4" Type="http://schemas.openxmlformats.org/officeDocument/2006/relationships/hyperlink" Target="https://assets.vans.eu/w_1920,h_1920,fl_preserve_transparency,d_B2B_nopic.webp,b_auto,c_auto_pad,g_auto/B2B_VN0002Q1DZ9-HERO.webp" TargetMode="External"/><Relationship Id="rId148" Type="http://schemas.openxmlformats.org/officeDocument/2006/relationships/hyperlink" Target="https://assets.vans.eu/w_1920,h_1920,fl_preserve_transparency,d_B2B_nopic.webp,b_auto,c_auto_pad,g_auto/B2B_VN000JCAWHT-HERO.webp" TargetMode="External"/><Relationship Id="rId269" Type="http://schemas.openxmlformats.org/officeDocument/2006/relationships/hyperlink" Target="https://assets.vans.eu/w_1920,h_1920,fl_preserve_transparency,d_B2B_nopic.webp,b_auto,c_auto_pad,g_auto/B2B_VN0A7Y4RDWS-HERO.webp" TargetMode="External"/><Relationship Id="rId9" Type="http://schemas.openxmlformats.org/officeDocument/2006/relationships/hyperlink" Target="https://assets.vans.eu/w_1920,h_1920,fl_preserve_transparency,d_B2B_nopic.webp,b_auto,c_auto_pad,g_auto/B2B_VN0005Z17YO-HERO.webp" TargetMode="External"/><Relationship Id="rId143" Type="http://schemas.openxmlformats.org/officeDocument/2006/relationships/hyperlink" Target="https://assets.vans.eu/w_1920,h_1920,fl_preserve_transparency,d_B2B_nopic.webp,b_auto,c_auto_pad,g_auto/B2B_VN000JBK02F-HERO.webp" TargetMode="External"/><Relationship Id="rId264" Type="http://schemas.openxmlformats.org/officeDocument/2006/relationships/hyperlink" Target="https://assets.vans.eu/w_1920,h_1920,fl_preserve_transparency,d_B2B_nopic.webp,b_auto,c_auto_pad,g_auto/B2B_VN0A7TLGWHT-HERO.webp" TargetMode="External"/><Relationship Id="rId142" Type="http://schemas.openxmlformats.org/officeDocument/2006/relationships/hyperlink" Target="https://assets.vans.eu/w_1920,h_1920,fl_preserve_transparency,d_B2B_nopic.webp,b_auto,c_auto_pad,g_auto/B2B_VN000J7J1OU-HERO.webp" TargetMode="External"/><Relationship Id="rId263" Type="http://schemas.openxmlformats.org/officeDocument/2006/relationships/hyperlink" Target="https://assets.vans.eu/w_1920,h_1920,fl_preserve_transparency,d_B2B_nopic.webp,b_auto,c_auto_pad,g_auto/B2B_VN0A7TLGWHT-HERO.webp" TargetMode="External"/><Relationship Id="rId141" Type="http://schemas.openxmlformats.org/officeDocument/2006/relationships/hyperlink" Target="https://assets.vans.eu/w_1920,h_1920,fl_preserve_transparency,d_B2B_nopic.webp,b_auto,c_auto_pad,g_auto/B2B_VN000J7J1OU-HERO.webp" TargetMode="External"/><Relationship Id="rId262" Type="http://schemas.openxmlformats.org/officeDocument/2006/relationships/hyperlink" Target="https://assets.vans.eu/w_1920,h_1920,fl_preserve_transparency,d_B2B_nopic.webp,b_auto,c_auto_pad,g_auto/B2B_VN0A7TLGWHT-HERO.webp" TargetMode="External"/><Relationship Id="rId140" Type="http://schemas.openxmlformats.org/officeDocument/2006/relationships/hyperlink" Target="https://assets.vans.eu/w_1920,h_1920,fl_preserve_transparency,d_B2B_nopic.webp,b_auto,c_auto_pad,g_auto/B2B_VN000J7J1OU-HERO.webp" TargetMode="External"/><Relationship Id="rId261" Type="http://schemas.openxmlformats.org/officeDocument/2006/relationships/hyperlink" Target="https://assets.vans.eu/w_1920,h_1920,fl_preserve_transparency,d_B2B_nopic.webp,b_auto,c_auto_pad,g_auto/B2B_VN0A7TLGBLK-HERO.webp" TargetMode="External"/><Relationship Id="rId5" Type="http://schemas.openxmlformats.org/officeDocument/2006/relationships/hyperlink" Target="https://assets.vans.eu/w_1920,h_1920,fl_preserve_transparency,d_B2B_nopic.webp,b_auto,c_auto_pad,g_auto/B2B_VN0005Z17YO-HERO.webp" TargetMode="External"/><Relationship Id="rId147" Type="http://schemas.openxmlformats.org/officeDocument/2006/relationships/hyperlink" Target="https://assets.vans.eu/w_1920,h_1920,fl_preserve_transparency,d_B2B_nopic.webp,b_auto,c_auto_pad,g_auto/B2B_VN000JCAWHT-HERO.webp" TargetMode="External"/><Relationship Id="rId268" Type="http://schemas.openxmlformats.org/officeDocument/2006/relationships/hyperlink" Target="https://assets.vans.eu/w_1920,h_1920,fl_preserve_transparency,d_B2B_nopic.webp,b_auto,c_auto_pad,g_auto/B2B_VN0A7Y4RDWS-HERO.webp" TargetMode="External"/><Relationship Id="rId6" Type="http://schemas.openxmlformats.org/officeDocument/2006/relationships/hyperlink" Target="https://assets.vans.eu/w_1920,h_1920,fl_preserve_transparency,d_B2B_nopic.webp,b_auto,c_auto_pad,g_auto/B2B_VN0005Z17YO-HERO.webp" TargetMode="External"/><Relationship Id="rId146" Type="http://schemas.openxmlformats.org/officeDocument/2006/relationships/hyperlink" Target="https://assets.vans.eu/w_1920,h_1920,fl_preserve_transparency,d_B2B_nopic.webp,b_auto,c_auto_pad,g_auto/B2B_VN000JCAWHT-HERO.webp" TargetMode="External"/><Relationship Id="rId267" Type="http://schemas.openxmlformats.org/officeDocument/2006/relationships/hyperlink" Target="https://assets.vans.eu/w_1920,h_1920,fl_preserve_transparency,d_B2B_nopic.webp,b_auto,c_auto_pad,g_auto/B2B_VN0A7Y3XJNH-HERO.webp" TargetMode="External"/><Relationship Id="rId7" Type="http://schemas.openxmlformats.org/officeDocument/2006/relationships/hyperlink" Target="https://assets.vans.eu/w_1920,h_1920,fl_preserve_transparency,d_B2B_nopic.webp,b_auto,c_auto_pad,g_auto/B2B_VN0005Z17YO-HERO.webp" TargetMode="External"/><Relationship Id="rId145" Type="http://schemas.openxmlformats.org/officeDocument/2006/relationships/hyperlink" Target="https://assets.vans.eu/w_1920,h_1920,fl_preserve_transparency,d_B2B_nopic.webp,b_auto,c_auto_pad,g_auto/B2B_VN000JBK02F-HERO.webp" TargetMode="External"/><Relationship Id="rId266" Type="http://schemas.openxmlformats.org/officeDocument/2006/relationships/hyperlink" Target="https://assets.vans.eu/w_1920,h_1920,fl_preserve_transparency,d_B2B_nopic.webp,b_auto,c_auto_pad,g_auto/B2B_VN0A7Y3XJNH-HERO.webp" TargetMode="External"/><Relationship Id="rId8" Type="http://schemas.openxmlformats.org/officeDocument/2006/relationships/hyperlink" Target="https://assets.vans.eu/w_1920,h_1920,fl_preserve_transparency,d_B2B_nopic.webp,b_auto,c_auto_pad,g_auto/B2B_VN0005Z17YO-HERO.webp" TargetMode="External"/><Relationship Id="rId144" Type="http://schemas.openxmlformats.org/officeDocument/2006/relationships/hyperlink" Target="https://assets.vans.eu/w_1920,h_1920,fl_preserve_transparency,d_B2B_nopic.webp,b_auto,c_auto_pad,g_auto/B2B_VN000JBK02F-HERO.webp" TargetMode="External"/><Relationship Id="rId265" Type="http://schemas.openxmlformats.org/officeDocument/2006/relationships/hyperlink" Target="https://assets.vans.eu/w_1920,h_1920,fl_preserve_transparency,d_B2B_nopic.webp,b_auto,c_auto_pad,g_auto/B2B_VN0A7TLGWHT-HERO.webp" TargetMode="External"/><Relationship Id="rId73" Type="http://schemas.openxmlformats.org/officeDocument/2006/relationships/hyperlink" Target="https://assets.vans.eu/w_1920,h_1920,fl_preserve_transparency,d_B2B_nopic.webp,b_auto,c_auto_pad,g_auto/B2B_VN000H5ECUQ-HERO.webp" TargetMode="External"/><Relationship Id="rId72" Type="http://schemas.openxmlformats.org/officeDocument/2006/relationships/hyperlink" Target="https://assets.vans.eu/w_1920,h_1920,fl_preserve_transparency,d_B2B_nopic.webp,b_auto,c_auto_pad,g_auto/B2B_VN000H5ECUQ-HERO.webp" TargetMode="External"/><Relationship Id="rId75" Type="http://schemas.openxmlformats.org/officeDocument/2006/relationships/hyperlink" Target="https://assets.vans.eu/w_1920,h_1920,fl_preserve_transparency,d_B2B_nopic.webp,b_auto,c_auto_pad,g_auto/B2B_VN000H5ECUQ-HERO.webp" TargetMode="External"/><Relationship Id="rId74" Type="http://schemas.openxmlformats.org/officeDocument/2006/relationships/hyperlink" Target="https://assets.vans.eu/w_1920,h_1920,fl_preserve_transparency,d_B2B_nopic.webp,b_auto,c_auto_pad,g_auto/B2B_VN000H5ECUQ-HERO.webp" TargetMode="External"/><Relationship Id="rId77" Type="http://schemas.openxmlformats.org/officeDocument/2006/relationships/hyperlink" Target="https://assets.vans.eu/w_1920,h_1920,fl_preserve_transparency,d_B2B_nopic.webp,b_auto,c_auto_pad,g_auto/B2B_VN000H5ECUQ-HERO.webp" TargetMode="External"/><Relationship Id="rId260" Type="http://schemas.openxmlformats.org/officeDocument/2006/relationships/hyperlink" Target="https://assets.vans.eu/w_1920,h_1920,fl_preserve_transparency,d_B2B_nopic.webp,b_auto,c_auto_pad,g_auto/B2B_VN0A7TLGBLK-HERO.webp" TargetMode="External"/><Relationship Id="rId76" Type="http://schemas.openxmlformats.org/officeDocument/2006/relationships/hyperlink" Target="https://assets.vans.eu/w_1920,h_1920,fl_preserve_transparency,d_B2B_nopic.webp,b_auto,c_auto_pad,g_auto/B2B_VN000H5ECUQ-HERO.webp" TargetMode="External"/><Relationship Id="rId79" Type="http://schemas.openxmlformats.org/officeDocument/2006/relationships/hyperlink" Target="https://assets.vans.eu/w_1920,h_1920,fl_preserve_transparency,d_B2B_nopic.webp,b_auto,c_auto_pad,g_auto/B2B_VN000H5EFS8-HERO.webp" TargetMode="External"/><Relationship Id="rId78" Type="http://schemas.openxmlformats.org/officeDocument/2006/relationships/hyperlink" Target="https://assets.vans.eu/w_1920,h_1920,fl_preserve_transparency,d_B2B_nopic.webp,b_auto,c_auto_pad,g_auto/B2B_VN000H5EFS8-HERO.webp" TargetMode="External"/><Relationship Id="rId71" Type="http://schemas.openxmlformats.org/officeDocument/2006/relationships/hyperlink" Target="https://assets.vans.eu/w_1920,h_1920,fl_preserve_transparency,d_B2B_nopic.webp,b_auto,c_auto_pad,g_auto/B2B_VN000H5ECUQ-HERO.webp" TargetMode="External"/><Relationship Id="rId70" Type="http://schemas.openxmlformats.org/officeDocument/2006/relationships/hyperlink" Target="https://assets.vans.eu/w_1920,h_1920,fl_preserve_transparency,d_B2B_nopic.webp,b_auto,c_auto_pad,g_auto/B2B_VN000H5EBLK-HERO.webp" TargetMode="External"/><Relationship Id="rId139" Type="http://schemas.openxmlformats.org/officeDocument/2006/relationships/hyperlink" Target="https://assets.vans.eu/w_1920,h_1920,fl_preserve_transparency,d_B2B_nopic.webp,b_auto,c_auto_pad,g_auto/B2B_VN000J7J1OU-HERO.webp" TargetMode="External"/><Relationship Id="rId138" Type="http://schemas.openxmlformats.org/officeDocument/2006/relationships/hyperlink" Target="https://assets.vans.eu/w_1920,h_1920,fl_preserve_transparency,d_B2B_nopic.webp,b_auto,c_auto_pad,g_auto/B2B_VN000J4JBLK-HERO.webp" TargetMode="External"/><Relationship Id="rId259" Type="http://schemas.openxmlformats.org/officeDocument/2006/relationships/hyperlink" Target="https://assets.vans.eu/w_1920,h_1920,fl_preserve_transparency,d_B2B_nopic.webp,b_auto,c_auto_pad,g_auto/B2B_VN0A5LMECR2-HERO.webp" TargetMode="External"/><Relationship Id="rId137" Type="http://schemas.openxmlformats.org/officeDocument/2006/relationships/hyperlink" Target="https://assets.vans.eu/w_1920,h_1920,fl_preserve_transparency,d_B2B_nopic.webp,b_auto,c_auto_pad,g_auto/B2B_VN000J4JBLK-HERO.webp" TargetMode="External"/><Relationship Id="rId258" Type="http://schemas.openxmlformats.org/officeDocument/2006/relationships/hyperlink" Target="https://assets.vans.eu/w_1920,h_1920,fl_preserve_transparency,d_B2B_nopic.webp,b_auto,c_auto_pad,g_auto/B2B_VN0A5LMECR2-HERO.webp" TargetMode="External"/><Relationship Id="rId132" Type="http://schemas.openxmlformats.org/officeDocument/2006/relationships/hyperlink" Target="https://assets.vans.eu/w_1920,h_1920,fl_preserve_transparency,d_B2B_nopic.webp,b_auto,c_auto_pad,g_auto/B2B_VN000J4J02F-HERO.webp" TargetMode="External"/><Relationship Id="rId253" Type="http://schemas.openxmlformats.org/officeDocument/2006/relationships/hyperlink" Target="https://assets.vans.eu/w_1920,h_1920,fl_preserve_transparency,d_B2B_nopic.webp,b_auto,c_auto_pad,g_auto/B2B_VN0A5KPXBLK-HERO.webp" TargetMode="External"/><Relationship Id="rId131" Type="http://schemas.openxmlformats.org/officeDocument/2006/relationships/hyperlink" Target="https://assets.vans.eu/w_1920,h_1920,fl_preserve_transparency,d_B2B_nopic.webp,b_auto,c_auto_pad,g_auto/B2B_VN000J4J02F-HERO.webp" TargetMode="External"/><Relationship Id="rId252" Type="http://schemas.openxmlformats.org/officeDocument/2006/relationships/hyperlink" Target="https://assets.vans.eu/w_1920,h_1920,fl_preserve_transparency,d_B2B_nopic.webp,b_auto,c_auto_pad,g_auto/B2B_VN0A5KPXBLK-HERO.webp" TargetMode="External"/><Relationship Id="rId130" Type="http://schemas.openxmlformats.org/officeDocument/2006/relationships/hyperlink" Target="https://assets.vans.eu/w_1920,h_1920,fl_preserve_transparency,d_B2B_nopic.webp,b_auto,c_auto_pad,g_auto/B2B_VN000J4J02F-HERO.webp" TargetMode="External"/><Relationship Id="rId251" Type="http://schemas.openxmlformats.org/officeDocument/2006/relationships/hyperlink" Target="https://assets.vans.eu/w_1920,h_1920,fl_preserve_transparency,d_B2B_nopic.webp,b_auto,c_auto_pad,g_auto/B2B_VN0A5KEZBLK-HERO.webp" TargetMode="External"/><Relationship Id="rId250" Type="http://schemas.openxmlformats.org/officeDocument/2006/relationships/hyperlink" Target="https://assets.vans.eu/w_1920,h_1920,fl_preserve_transparency,d_B2B_nopic.webp,b_auto,c_auto_pad,g_auto/B2B_VN0A5KEZBLK-HERO.webp" TargetMode="External"/><Relationship Id="rId136" Type="http://schemas.openxmlformats.org/officeDocument/2006/relationships/hyperlink" Target="https://assets.vans.eu/w_1920,h_1920,fl_preserve_transparency,d_B2B_nopic.webp,b_auto,c_auto_pad,g_auto/B2B_VN000J4JBLK-HERO.webp" TargetMode="External"/><Relationship Id="rId257" Type="http://schemas.openxmlformats.org/officeDocument/2006/relationships/hyperlink" Target="https://assets.vans.eu/w_1920,h_1920,fl_preserve_transparency,d_B2B_nopic.webp,b_auto,c_auto_pad,g_auto/B2B_VN0A5LMECR2-HERO.webp" TargetMode="External"/><Relationship Id="rId135" Type="http://schemas.openxmlformats.org/officeDocument/2006/relationships/hyperlink" Target="https://assets.vans.eu/w_1920,h_1920,fl_preserve_transparency,d_B2B_nopic.webp,b_auto,c_auto_pad,g_auto/B2B_VN000J4JBLK-HERO.webp" TargetMode="External"/><Relationship Id="rId256" Type="http://schemas.openxmlformats.org/officeDocument/2006/relationships/hyperlink" Target="https://assets.vans.eu/w_1920,h_1920,fl_preserve_transparency,d_B2B_nopic.webp,b_auto,c_auto_pad,g_auto/B2B_VN0A5LMECR2-HERO.webp" TargetMode="External"/><Relationship Id="rId134" Type="http://schemas.openxmlformats.org/officeDocument/2006/relationships/hyperlink" Target="https://assets.vans.eu/w_1920,h_1920,fl_preserve_transparency,d_B2B_nopic.webp,b_auto,c_auto_pad,g_auto/B2B_VN000J4JBLK-HERO.webp" TargetMode="External"/><Relationship Id="rId255" Type="http://schemas.openxmlformats.org/officeDocument/2006/relationships/hyperlink" Target="https://assets.vans.eu/w_1920,h_1920,fl_preserve_transparency,d_B2B_nopic.webp,b_auto,c_auto_pad,g_auto/B2B_VN0A5LMECR2-HERO.webp" TargetMode="External"/><Relationship Id="rId133" Type="http://schemas.openxmlformats.org/officeDocument/2006/relationships/hyperlink" Target="https://assets.vans.eu/w_1920,h_1920,fl_preserve_transparency,d_B2B_nopic.webp,b_auto,c_auto_pad,g_auto/B2B_VN000J4JBLK-HERO.webp" TargetMode="External"/><Relationship Id="rId254" Type="http://schemas.openxmlformats.org/officeDocument/2006/relationships/hyperlink" Target="https://assets.vans.eu/w_1920,h_1920,fl_preserve_transparency,d_B2B_nopic.webp,b_auto,c_auto_pad,g_auto/B2B_VN0A5LMECR2-HERO.webp" TargetMode="External"/><Relationship Id="rId62" Type="http://schemas.openxmlformats.org/officeDocument/2006/relationships/hyperlink" Target="https://assets.vans.eu/w_1920,h_1920,fl_preserve_transparency,d_B2B_nopic.webp,b_auto,c_auto_pad,g_auto/B2B_VN000GJF15P-HERO.webp" TargetMode="External"/><Relationship Id="rId61" Type="http://schemas.openxmlformats.org/officeDocument/2006/relationships/hyperlink" Target="https://assets.vans.eu/w_1920,h_1920,fl_preserve_transparency,d_B2B_nopic.webp,b_auto,c_auto_pad,g_auto/B2B_VN000GJF15P-HERO.webp" TargetMode="External"/><Relationship Id="rId64" Type="http://schemas.openxmlformats.org/officeDocument/2006/relationships/hyperlink" Target="https://assets.vans.eu/w_1920,h_1920,fl_preserve_transparency,d_B2B_nopic.webp,b_auto,c_auto_pad,g_auto/B2B_VN000GN4CHA-HERO.webp" TargetMode="External"/><Relationship Id="rId63" Type="http://schemas.openxmlformats.org/officeDocument/2006/relationships/hyperlink" Target="https://assets.vans.eu/w_1920,h_1920,fl_preserve_transparency,d_B2B_nopic.webp,b_auto,c_auto_pad,g_auto/B2B_VN000GN4CHA-HERO.webp" TargetMode="External"/><Relationship Id="rId66" Type="http://schemas.openxmlformats.org/officeDocument/2006/relationships/hyperlink" Target="https://assets.vans.eu/w_1920,h_1920,fl_preserve_transparency,d_B2B_nopic.webp,b_auto,c_auto_pad,g_auto/B2B_VN000H5EBLK-HERO.webp" TargetMode="External"/><Relationship Id="rId172" Type="http://schemas.openxmlformats.org/officeDocument/2006/relationships/hyperlink" Target="https://assets.vans.eu/w_1920,h_1920,fl_preserve_transparency,d_B2B_nopic.webp,b_auto,c_auto_pad,g_auto/B2B_VN000JTW11E-HERO.webp" TargetMode="External"/><Relationship Id="rId65" Type="http://schemas.openxmlformats.org/officeDocument/2006/relationships/hyperlink" Target="https://assets.vans.eu/w_1920,h_1920,fl_preserve_transparency,d_B2B_nopic.webp,b_auto,c_auto_pad,g_auto/B2B_VN000GN4CHA-HERO.webp" TargetMode="External"/><Relationship Id="rId171" Type="http://schemas.openxmlformats.org/officeDocument/2006/relationships/hyperlink" Target="https://assets.vans.eu/w_1920,h_1920,fl_preserve_transparency,d_B2B_nopic.webp,b_auto,c_auto_pad,g_auto/B2B_VN000JTW11E-HERO.webp" TargetMode="External"/><Relationship Id="rId68" Type="http://schemas.openxmlformats.org/officeDocument/2006/relationships/hyperlink" Target="https://assets.vans.eu/w_1920,h_1920,fl_preserve_transparency,d_B2B_nopic.webp,b_auto,c_auto_pad,g_auto/B2B_VN000H5EBLK-HERO.webp" TargetMode="External"/><Relationship Id="rId170" Type="http://schemas.openxmlformats.org/officeDocument/2006/relationships/hyperlink" Target="https://assets.vans.eu/w_1920,h_1920,fl_preserve_transparency,d_B2B_nopic.webp,b_auto,c_auto_pad,g_auto/B2B_VN000JTW11E-HERO.webp" TargetMode="External"/><Relationship Id="rId67" Type="http://schemas.openxmlformats.org/officeDocument/2006/relationships/hyperlink" Target="https://assets.vans.eu/w_1920,h_1920,fl_preserve_transparency,d_B2B_nopic.webp,b_auto,c_auto_pad,g_auto/B2B_VN000H5EBLK-HERO.webp" TargetMode="External"/><Relationship Id="rId60" Type="http://schemas.openxmlformats.org/officeDocument/2006/relationships/hyperlink" Target="https://assets.vans.eu/w_1920,h_1920,fl_preserve_transparency,d_B2B_nopic.webp,b_auto,c_auto_pad,g_auto/B2B_VN000GJF15P-HERO.webp" TargetMode="External"/><Relationship Id="rId165" Type="http://schemas.openxmlformats.org/officeDocument/2006/relationships/hyperlink" Target="https://assets.vans.eu/w_1920,h_1920,fl_preserve_transparency,d_B2B_nopic.webp,b_auto,c_auto_pad,g_auto/B2B_VN000JTQ1O7-HERO.webp" TargetMode="External"/><Relationship Id="rId69" Type="http://schemas.openxmlformats.org/officeDocument/2006/relationships/hyperlink" Target="https://assets.vans.eu/w_1920,h_1920,fl_preserve_transparency,d_B2B_nopic.webp,b_auto,c_auto_pad,g_auto/B2B_VN000H5EBLK-HERO.webp" TargetMode="External"/><Relationship Id="rId164" Type="http://schemas.openxmlformats.org/officeDocument/2006/relationships/hyperlink" Target="https://assets.vans.eu/w_1920,h_1920,fl_preserve_transparency,d_B2B_nopic.webp,b_auto,c_auto_pad,g_auto/B2B_VN000JTQ1O7-HERO.webp" TargetMode="External"/><Relationship Id="rId163" Type="http://schemas.openxmlformats.org/officeDocument/2006/relationships/hyperlink" Target="https://assets.vans.eu/w_1920,h_1920,fl_preserve_transparency,d_B2B_nopic.webp,b_auto,c_auto_pad,g_auto/B2B_VN000JTPD4C-HERO.webp" TargetMode="External"/><Relationship Id="rId284" Type="http://schemas.openxmlformats.org/officeDocument/2006/relationships/drawing" Target="../drawings/drawing1.xml"/><Relationship Id="rId162" Type="http://schemas.openxmlformats.org/officeDocument/2006/relationships/hyperlink" Target="https://assets.vans.eu/w_1920,h_1920,fl_preserve_transparency,d_B2B_nopic.webp,b_auto,c_auto_pad,g_auto/B2B_VN000JTPD4C-HERO.webp" TargetMode="External"/><Relationship Id="rId283" Type="http://schemas.openxmlformats.org/officeDocument/2006/relationships/hyperlink" Target="https://assets.vans.eu/w_1920,h_1920,fl_preserve_transparency,d_B2B_nopic.webp,b_auto,c_auto_pad,g_auto/B2B_VN0A7YK6705-HERO.webp" TargetMode="External"/><Relationship Id="rId169" Type="http://schemas.openxmlformats.org/officeDocument/2006/relationships/hyperlink" Target="https://assets.vans.eu/w_1920,h_1920,fl_preserve_transparency,d_B2B_nopic.webp,b_auto,c_auto_pad,g_auto/B2B_VN000JTW11E-HERO.webp" TargetMode="External"/><Relationship Id="rId168" Type="http://schemas.openxmlformats.org/officeDocument/2006/relationships/hyperlink" Target="https://assets.vans.eu/w_1920,h_1920,fl_preserve_transparency,d_B2B_nopic.webp,b_auto,c_auto_pad,g_auto/B2B_VN000JTQ1O7-HERO.webp" TargetMode="External"/><Relationship Id="rId167" Type="http://schemas.openxmlformats.org/officeDocument/2006/relationships/hyperlink" Target="https://assets.vans.eu/w_1920,h_1920,fl_preserve_transparency,d_B2B_nopic.webp,b_auto,c_auto_pad,g_auto/B2B_VN000JTQ1O7-HERO.webp" TargetMode="External"/><Relationship Id="rId166" Type="http://schemas.openxmlformats.org/officeDocument/2006/relationships/hyperlink" Target="https://assets.vans.eu/w_1920,h_1920,fl_preserve_transparency,d_B2B_nopic.webp,b_auto,c_auto_pad,g_auto/B2B_VN000JTQ1O7-HERO.webp" TargetMode="External"/><Relationship Id="rId51" Type="http://schemas.openxmlformats.org/officeDocument/2006/relationships/hyperlink" Target="https://assets.vans.eu/w_1920,h_1920,fl_preserve_transparency,d_B2B_nopic.webp,b_auto,c_auto_pad,g_auto/B2B_VN000G475QJ-HERO.webp" TargetMode="External"/><Relationship Id="rId50" Type="http://schemas.openxmlformats.org/officeDocument/2006/relationships/hyperlink" Target="https://assets.vans.eu/w_1920,h_1920,fl_preserve_transparency,d_B2B_nopic.webp,b_auto,c_auto_pad,g_auto/B2B_VN000G3WD47-HERO.webp" TargetMode="External"/><Relationship Id="rId53" Type="http://schemas.openxmlformats.org/officeDocument/2006/relationships/hyperlink" Target="https://assets.vans.eu/w_1920,h_1920,fl_preserve_transparency,d_B2B_nopic.webp,b_auto,c_auto_pad,g_auto/B2B_VN000G6DBLK-HERO.webp" TargetMode="External"/><Relationship Id="rId52" Type="http://schemas.openxmlformats.org/officeDocument/2006/relationships/hyperlink" Target="https://assets.vans.eu/w_1920,h_1920,fl_preserve_transparency,d_B2B_nopic.webp,b_auto,c_auto_pad,g_auto/B2B_VN000G475QJ-HERO.webp" TargetMode="External"/><Relationship Id="rId55" Type="http://schemas.openxmlformats.org/officeDocument/2006/relationships/hyperlink" Target="https://assets.vans.eu/w_1920,h_1920,fl_preserve_transparency,d_B2B_nopic.webp,b_auto,c_auto_pad,g_auto/B2B_VN000G6DBLK-HERO.webp" TargetMode="External"/><Relationship Id="rId161" Type="http://schemas.openxmlformats.org/officeDocument/2006/relationships/hyperlink" Target="https://assets.vans.eu/w_1920,h_1920,fl_preserve_transparency,d_B2B_nopic.webp,b_auto,c_auto_pad,g_auto/B2B_VN000JTPD4C-HERO.webp" TargetMode="External"/><Relationship Id="rId282" Type="http://schemas.openxmlformats.org/officeDocument/2006/relationships/hyperlink" Target="https://assets.vans.eu/w_1920,h_1920,fl_preserve_transparency,d_B2B_nopic.webp,b_auto,c_auto_pad,g_auto/B2B_VN0A7YK6705-HERO.webp" TargetMode="External"/><Relationship Id="rId54" Type="http://schemas.openxmlformats.org/officeDocument/2006/relationships/hyperlink" Target="https://assets.vans.eu/w_1920,h_1920,fl_preserve_transparency,d_B2B_nopic.webp,b_auto,c_auto_pad,g_auto/B2B_VN000G6DBLK-HERO.webp" TargetMode="External"/><Relationship Id="rId160" Type="http://schemas.openxmlformats.org/officeDocument/2006/relationships/hyperlink" Target="https://assets.vans.eu/w_1920,h_1920,fl_preserve_transparency,d_B2B_nopic.webp,b_auto,c_auto_pad,g_auto/B2B_VN000JTPD4C-HERO.webp" TargetMode="External"/><Relationship Id="rId281" Type="http://schemas.openxmlformats.org/officeDocument/2006/relationships/hyperlink" Target="https://assets.vans.eu/w_1920,h_1920,fl_preserve_transparency,d_B2B_nopic.webp,b_auto,c_auto_pad,g_auto/B2B_VN0A7YK6705-HERO.webp" TargetMode="External"/><Relationship Id="rId57" Type="http://schemas.openxmlformats.org/officeDocument/2006/relationships/hyperlink" Target="https://assets.vans.eu/w_1920,h_1920,fl_preserve_transparency,d_B2B_nopic.webp,b_auto,c_auto_pad,g_auto/B2B_VN000G6DBLK-HERO.webp" TargetMode="External"/><Relationship Id="rId280" Type="http://schemas.openxmlformats.org/officeDocument/2006/relationships/hyperlink" Target="https://assets.vans.eu/w_1920,h_1920,fl_preserve_transparency,d_B2B_nopic.webp,b_auto,c_auto_pad,g_auto/B2B_VN0A7YK5BLK-HERO.webp" TargetMode="External"/><Relationship Id="rId56" Type="http://schemas.openxmlformats.org/officeDocument/2006/relationships/hyperlink" Target="https://assets.vans.eu/w_1920,h_1920,fl_preserve_transparency,d_B2B_nopic.webp,b_auto,c_auto_pad,g_auto/B2B_VN000G6DBLK-HERO.webp" TargetMode="External"/><Relationship Id="rId159" Type="http://schemas.openxmlformats.org/officeDocument/2006/relationships/hyperlink" Target="https://assets.vans.eu/w_1920,h_1920,fl_preserve_transparency,d_B2B_nopic.webp,b_auto,c_auto_pad,g_auto/B2B_VN000JGPBLK-HERO.webp" TargetMode="External"/><Relationship Id="rId59" Type="http://schemas.openxmlformats.org/officeDocument/2006/relationships/hyperlink" Target="https://assets.vans.eu/w_1920,h_1920,fl_preserve_transparency,d_B2B_nopic.webp,b_auto,c_auto_pad,g_auto/B2B_VN000GJF15P-HERO.webp" TargetMode="External"/><Relationship Id="rId154" Type="http://schemas.openxmlformats.org/officeDocument/2006/relationships/hyperlink" Target="https://assets.vans.eu/w_1920,h_1920,fl_preserve_transparency,d_B2B_nopic.webp,b_auto,c_auto_pad,g_auto/B2B_VN000JGPBLK-HERO.webp" TargetMode="External"/><Relationship Id="rId275" Type="http://schemas.openxmlformats.org/officeDocument/2006/relationships/hyperlink" Target="https://assets.vans.eu/w_1920,h_1920,fl_preserve_transparency,d_B2B_nopic.webp,b_auto,c_auto_pad,g_auto/B2B_VN0A7YK5BLK-HERO.webp" TargetMode="External"/><Relationship Id="rId58" Type="http://schemas.openxmlformats.org/officeDocument/2006/relationships/hyperlink" Target="https://assets.vans.eu/w_1920,h_1920,fl_preserve_transparency,d_B2B_nopic.webp,b_auto,c_auto_pad,g_auto/B2B_VN000GJF15P-HERO.webp" TargetMode="External"/><Relationship Id="rId153" Type="http://schemas.openxmlformats.org/officeDocument/2006/relationships/hyperlink" Target="https://assets.vans.eu/w_1920,h_1920,fl_preserve_transparency,d_B2B_nopic.webp,b_auto,c_auto_pad,g_auto/B2B_VN000JGPBLK-HERO.webp" TargetMode="External"/><Relationship Id="rId274" Type="http://schemas.openxmlformats.org/officeDocument/2006/relationships/hyperlink" Target="https://assets.vans.eu/w_1920,h_1920,fl_preserve_transparency,d_B2B_nopic.webp,b_auto,c_auto_pad,g_auto/B2B_VN0A7YK5BLK-HERO.webp" TargetMode="External"/><Relationship Id="rId152" Type="http://schemas.openxmlformats.org/officeDocument/2006/relationships/hyperlink" Target="https://assets.vans.eu/w_1920,h_1920,fl_preserve_transparency,d_B2B_nopic.webp,b_auto,c_auto_pad,g_auto/B2B_VN000JCGBLK-HERO.webp" TargetMode="External"/><Relationship Id="rId273" Type="http://schemas.openxmlformats.org/officeDocument/2006/relationships/hyperlink" Target="https://assets.vans.eu/w_1920,h_1920,fl_preserve_transparency,d_B2B_nopic.webp,b_auto,c_auto_pad,g_auto/B2B_VN0A7YK51M7-HERO.webp" TargetMode="External"/><Relationship Id="rId151" Type="http://schemas.openxmlformats.org/officeDocument/2006/relationships/hyperlink" Target="https://assets.vans.eu/w_1920,h_1920,fl_preserve_transparency,d_B2B_nopic.webp,b_auto,c_auto_pad,g_auto/B2B_VN000JCGBLK-HERO.webp" TargetMode="External"/><Relationship Id="rId272" Type="http://schemas.openxmlformats.org/officeDocument/2006/relationships/hyperlink" Target="https://assets.vans.eu/w_1920,h_1920,fl_preserve_transparency,d_B2B_nopic.webp,b_auto,c_auto_pad,g_auto/B2B_VN0A7YK51M7-HERO.webp" TargetMode="External"/><Relationship Id="rId158" Type="http://schemas.openxmlformats.org/officeDocument/2006/relationships/hyperlink" Target="https://assets.vans.eu/w_1920,h_1920,fl_preserve_transparency,d_B2B_nopic.webp,b_auto,c_auto_pad,g_auto/B2B_VN000JGPBLK-HERO.webp" TargetMode="External"/><Relationship Id="rId279" Type="http://schemas.openxmlformats.org/officeDocument/2006/relationships/hyperlink" Target="https://assets.vans.eu/w_1920,h_1920,fl_preserve_transparency,d_B2B_nopic.webp,b_auto,c_auto_pad,g_auto/B2B_VN0A7YK5BLK-HERO.webp" TargetMode="External"/><Relationship Id="rId157" Type="http://schemas.openxmlformats.org/officeDocument/2006/relationships/hyperlink" Target="https://assets.vans.eu/w_1920,h_1920,fl_preserve_transparency,d_B2B_nopic.webp,b_auto,c_auto_pad,g_auto/B2B_VN000JGPBLK-HERO.webp" TargetMode="External"/><Relationship Id="rId278" Type="http://schemas.openxmlformats.org/officeDocument/2006/relationships/hyperlink" Target="https://assets.vans.eu/w_1920,h_1920,fl_preserve_transparency,d_B2B_nopic.webp,b_auto,c_auto_pad,g_auto/B2B_VN0A7YK5BLK-HERO.webp" TargetMode="External"/><Relationship Id="rId156" Type="http://schemas.openxmlformats.org/officeDocument/2006/relationships/hyperlink" Target="https://assets.vans.eu/w_1920,h_1920,fl_preserve_transparency,d_B2B_nopic.webp,b_auto,c_auto_pad,g_auto/B2B_VN000JGPBLK-HERO.webp" TargetMode="External"/><Relationship Id="rId277" Type="http://schemas.openxmlformats.org/officeDocument/2006/relationships/hyperlink" Target="https://assets.vans.eu/w_1920,h_1920,fl_preserve_transparency,d_B2B_nopic.webp,b_auto,c_auto_pad,g_auto/B2B_VN0A7YK5BLK-HERO.webp" TargetMode="External"/><Relationship Id="rId155" Type="http://schemas.openxmlformats.org/officeDocument/2006/relationships/hyperlink" Target="https://assets.vans.eu/w_1920,h_1920,fl_preserve_transparency,d_B2B_nopic.webp,b_auto,c_auto_pad,g_auto/B2B_VN000JGPBLK-HERO.webp" TargetMode="External"/><Relationship Id="rId276" Type="http://schemas.openxmlformats.org/officeDocument/2006/relationships/hyperlink" Target="https://assets.vans.eu/w_1920,h_1920,fl_preserve_transparency,d_B2B_nopic.webp,b_auto,c_auto_pad,g_auto/B2B_VN0A7YK5BLK-HERO.webp" TargetMode="External"/><Relationship Id="rId107" Type="http://schemas.openxmlformats.org/officeDocument/2006/relationships/hyperlink" Target="https://assets.vans.eu/w_1920,h_1920,fl_preserve_transparency,d_B2B_nopic.webp,b_auto,c_auto_pad,g_auto/B2B_VN000HP1ZBF-HERO.webp" TargetMode="External"/><Relationship Id="rId228" Type="http://schemas.openxmlformats.org/officeDocument/2006/relationships/hyperlink" Target="https://assets.vans.eu/w_1920,h_1920,fl_preserve_transparency,d_B2B_nopic.webp,b_auto,c_auto_pad,g_auto/B2B_VN0A3HZF11E-HERO.webp" TargetMode="External"/><Relationship Id="rId106" Type="http://schemas.openxmlformats.org/officeDocument/2006/relationships/hyperlink" Target="https://assets.vans.eu/w_1920,h_1920,fl_preserve_transparency,d_B2B_nopic.webp,b_auto,c_auto_pad,g_auto/B2B_VN000HP1ZBF-HERO.webp" TargetMode="External"/><Relationship Id="rId227" Type="http://schemas.openxmlformats.org/officeDocument/2006/relationships/hyperlink" Target="https://assets.vans.eu/w_1920,h_1920,fl_preserve_transparency,d_B2B_nopic.webp,b_auto,c_auto_pad,g_auto/B2B_VN0A3HZF11E-HERO.webp" TargetMode="External"/><Relationship Id="rId105" Type="http://schemas.openxmlformats.org/officeDocument/2006/relationships/hyperlink" Target="https://assets.vans.eu/w_1920,h_1920,fl_preserve_transparency,d_B2B_nopic.webp,b_auto,c_auto_pad,g_auto/B2B_VN000HP1ZBF-HERO.webp" TargetMode="External"/><Relationship Id="rId226" Type="http://schemas.openxmlformats.org/officeDocument/2006/relationships/hyperlink" Target="https://assets.vans.eu/w_1920,h_1920,fl_preserve_transparency,d_B2B_nopic.webp,b_auto,c_auto_pad,g_auto/B2B_VN0A3HOUBLK-HERO.webp" TargetMode="External"/><Relationship Id="rId104" Type="http://schemas.openxmlformats.org/officeDocument/2006/relationships/hyperlink" Target="https://assets.vans.eu/w_1920,h_1920,fl_preserve_transparency,d_B2B_nopic.webp,b_auto,c_auto_pad,g_auto/B2B_VN000HNW11E-HERO.webp" TargetMode="External"/><Relationship Id="rId225" Type="http://schemas.openxmlformats.org/officeDocument/2006/relationships/hyperlink" Target="https://assets.vans.eu/w_1920,h_1920,fl_preserve_transparency,d_B2B_nopic.webp,b_auto,c_auto_pad,g_auto/B2B_VN0A3HOUBLK-HERO.webp" TargetMode="External"/><Relationship Id="rId109" Type="http://schemas.openxmlformats.org/officeDocument/2006/relationships/hyperlink" Target="https://assets.vans.eu/w_1920,h_1920,fl_preserve_transparency,d_B2B_nopic.webp,b_auto,c_auto_pad,g_auto/B2B_VN000HP1ZBF-HERO.webp" TargetMode="External"/><Relationship Id="rId108" Type="http://schemas.openxmlformats.org/officeDocument/2006/relationships/hyperlink" Target="https://assets.vans.eu/w_1920,h_1920,fl_preserve_transparency,d_B2B_nopic.webp,b_auto,c_auto_pad,g_auto/B2B_VN000HP1ZBF-HERO.webp" TargetMode="External"/><Relationship Id="rId229" Type="http://schemas.openxmlformats.org/officeDocument/2006/relationships/hyperlink" Target="https://assets.vans.eu/w_1920,h_1920,fl_preserve_transparency,d_B2B_nopic.webp,b_auto,c_auto_pad,g_auto/B2B_VN0A3HZF11E-HERO.webp" TargetMode="External"/><Relationship Id="rId220" Type="http://schemas.openxmlformats.org/officeDocument/2006/relationships/hyperlink" Target="https://assets.vans.eu/w_1920,h_1920,fl_preserve_transparency,d_B2B_nopic.webp,b_auto,c_auto_pad,g_auto/B2B_VN0A3CZDQJS-HERO.webp" TargetMode="External"/><Relationship Id="rId103" Type="http://schemas.openxmlformats.org/officeDocument/2006/relationships/hyperlink" Target="https://assets.vans.eu/w_1920,h_1920,fl_preserve_transparency,d_B2B_nopic.webp,b_auto,c_auto_pad,g_auto/B2B_VN000HNW11E-HERO.webp" TargetMode="External"/><Relationship Id="rId224" Type="http://schemas.openxmlformats.org/officeDocument/2006/relationships/hyperlink" Target="https://assets.vans.eu/w_1920,h_1920,fl_preserve_transparency,d_B2B_nopic.webp,b_auto,c_auto_pad,g_auto/B2B_VN0A3HOUBLK-HERO.webp" TargetMode="External"/><Relationship Id="rId102" Type="http://schemas.openxmlformats.org/officeDocument/2006/relationships/hyperlink" Target="https://assets.vans.eu/w_1920,h_1920,fl_preserve_transparency,d_B2B_nopic.webp,b_auto,c_auto_pad,g_auto/B2B_VN000HNW11E-HERO.webp" TargetMode="External"/><Relationship Id="rId223" Type="http://schemas.openxmlformats.org/officeDocument/2006/relationships/hyperlink" Target="https://assets.vans.eu/w_1920,h_1920,fl_preserve_transparency,d_B2B_nopic.webp,b_auto,c_auto_pad,g_auto/B2B_VN0A3HOUBLK-HERO.webp" TargetMode="External"/><Relationship Id="rId101" Type="http://schemas.openxmlformats.org/officeDocument/2006/relationships/hyperlink" Target="https://assets.vans.eu/w_1920,h_1920,fl_preserve_transparency,d_B2B_nopic.webp,b_auto,c_auto_pad,g_auto/B2B_VN000HNW11E-HERO.webp" TargetMode="External"/><Relationship Id="rId222" Type="http://schemas.openxmlformats.org/officeDocument/2006/relationships/hyperlink" Target="https://assets.vans.eu/w_1920,h_1920,fl_preserve_transparency,d_B2B_nopic.webp,b_auto,c_auto_pad,g_auto/B2B_VN0A3CZDQJS-HERO.webp" TargetMode="External"/><Relationship Id="rId100" Type="http://schemas.openxmlformats.org/officeDocument/2006/relationships/hyperlink" Target="https://assets.vans.eu/w_1920,h_1920,fl_preserve_transparency,d_B2B_nopic.webp,b_auto,c_auto_pad,g_auto/B2B_VN000HN9DRJ-HERO.webp" TargetMode="External"/><Relationship Id="rId221" Type="http://schemas.openxmlformats.org/officeDocument/2006/relationships/hyperlink" Target="https://assets.vans.eu/w_1920,h_1920,fl_preserve_transparency,d_B2B_nopic.webp,b_auto,c_auto_pad,g_auto/B2B_VN0A3CZDQJS-HERO.webp" TargetMode="External"/><Relationship Id="rId217" Type="http://schemas.openxmlformats.org/officeDocument/2006/relationships/hyperlink" Target="https://assets.vans.eu/w_1920,h_1920,fl_preserve_transparency,d_B2B_nopic.webp,b_auto,c_auto_pad,g_auto/B2B_VN0A34FMCDM-HERO.webp" TargetMode="External"/><Relationship Id="rId216" Type="http://schemas.openxmlformats.org/officeDocument/2006/relationships/hyperlink" Target="https://assets.vans.eu/w_1920,h_1920,fl_preserve_transparency,d_B2B_nopic.webp,b_auto,c_auto_pad,g_auto/B2B_VN0A34FMCDM-HERO.webp" TargetMode="External"/><Relationship Id="rId215" Type="http://schemas.openxmlformats.org/officeDocument/2006/relationships/hyperlink" Target="https://assets.vans.eu/w_1920,h_1920,fl_preserve_transparency,d_B2B_nopic.webp,b_auto,c_auto_pad,g_auto/B2B_VN0A34FMCDM-HERO.webp" TargetMode="External"/><Relationship Id="rId214" Type="http://schemas.openxmlformats.org/officeDocument/2006/relationships/hyperlink" Target="https://assets.vans.eu/w_1920,h_1920,fl_preserve_transparency,d_B2B_nopic.webp,b_auto,c_auto_pad,g_auto/B2B_VN000NDSBLK-HERO.webp" TargetMode="External"/><Relationship Id="rId219" Type="http://schemas.openxmlformats.org/officeDocument/2006/relationships/hyperlink" Target="https://assets.vans.eu/w_1920,h_1920,fl_preserve_transparency,d_B2B_nopic.webp,b_auto,c_auto_pad,g_auto/B2B_VN0A34FMCDM-HERO.webp" TargetMode="External"/><Relationship Id="rId218" Type="http://schemas.openxmlformats.org/officeDocument/2006/relationships/hyperlink" Target="https://assets.vans.eu/w_1920,h_1920,fl_preserve_transparency,d_B2B_nopic.webp,b_auto,c_auto_pad,g_auto/B2B_VN0A34FMCDM-HERO.webp" TargetMode="External"/><Relationship Id="rId213" Type="http://schemas.openxmlformats.org/officeDocument/2006/relationships/hyperlink" Target="https://assets.vans.eu/w_1920,h_1920,fl_preserve_transparency,d_B2B_nopic.webp,b_auto,c_auto_pad,g_auto/B2B_VN000NDSBLK-HERO.webp" TargetMode="External"/><Relationship Id="rId212" Type="http://schemas.openxmlformats.org/officeDocument/2006/relationships/hyperlink" Target="https://assets.vans.eu/w_1920,h_1920,fl_preserve_transparency,d_B2B_nopic.webp,b_auto,c_auto_pad,g_auto/B2B_VN000NDQBLK-HERO.webp" TargetMode="External"/><Relationship Id="rId211" Type="http://schemas.openxmlformats.org/officeDocument/2006/relationships/hyperlink" Target="https://assets.vans.eu/w_1920,h_1920,fl_preserve_transparency,d_B2B_nopic.webp,b_auto,c_auto_pad,g_auto/B2B_VN000NDQBLK-HERO.webp" TargetMode="External"/><Relationship Id="rId210" Type="http://schemas.openxmlformats.org/officeDocument/2006/relationships/hyperlink" Target="https://assets.vans.eu/w_1920,h_1920,fl_preserve_transparency,d_B2B_nopic.webp,b_auto,c_auto_pad,g_auto/B2B_VN000NDQBLK-HERO.webp" TargetMode="External"/><Relationship Id="rId129" Type="http://schemas.openxmlformats.org/officeDocument/2006/relationships/hyperlink" Target="https://assets.vans.eu/w_1920,h_1920,fl_preserve_transparency,d_B2B_nopic.webp,b_auto,c_auto_pad,g_auto/B2B_VN000J4J02F-HERO.webp" TargetMode="External"/><Relationship Id="rId128" Type="http://schemas.openxmlformats.org/officeDocument/2006/relationships/hyperlink" Target="https://assets.vans.eu/w_1920,h_1920,fl_preserve_transparency,d_B2B_nopic.webp,b_auto,c_auto_pad,g_auto/B2B_VN000J4J02F-HERO.webp" TargetMode="External"/><Relationship Id="rId249" Type="http://schemas.openxmlformats.org/officeDocument/2006/relationships/hyperlink" Target="https://assets.vans.eu/w_1920,h_1920,fl_preserve_transparency,d_B2B_nopic.webp,b_auto,c_auto_pad,g_auto/B2B_VN0A5KEZBLK-HERO.webp" TargetMode="External"/><Relationship Id="rId127" Type="http://schemas.openxmlformats.org/officeDocument/2006/relationships/hyperlink" Target="https://assets.vans.eu/w_1920,h_1920,fl_preserve_transparency,d_B2B_nopic.webp,b_auto,c_auto_pad,g_auto/B2B_VN000J4J02F-HERO.webp" TargetMode="External"/><Relationship Id="rId248" Type="http://schemas.openxmlformats.org/officeDocument/2006/relationships/hyperlink" Target="https://assets.vans.eu/w_1920,h_1920,fl_preserve_transparency,d_B2B_nopic.webp,b_auto,c_auto_pad,g_auto/B2B_VN0A5KEZBLK-HERO.webp" TargetMode="External"/><Relationship Id="rId126" Type="http://schemas.openxmlformats.org/officeDocument/2006/relationships/hyperlink" Target="https://assets.vans.eu/w_1920,h_1920,fl_preserve_transparency,d_B2B_nopic.webp,b_auto,c_auto_pad,g_auto/B2B_VN000J4CD3Z-HERO.webp" TargetMode="External"/><Relationship Id="rId247" Type="http://schemas.openxmlformats.org/officeDocument/2006/relationships/hyperlink" Target="https://assets.vans.eu/w_1920,h_1920,fl_preserve_transparency,d_B2B_nopic.webp,b_auto,c_auto_pad,g_auto/B2B_VN0A5KEYBLK-HERO.webp" TargetMode="External"/><Relationship Id="rId121" Type="http://schemas.openxmlformats.org/officeDocument/2006/relationships/hyperlink" Target="https://assets.vans.eu/w_1920,h_1920,fl_preserve_transparency,d_B2B_nopic.webp,b_auto,c_auto_pad,g_auto/B2B_VN000HU0QID-HERO.webp" TargetMode="External"/><Relationship Id="rId242" Type="http://schemas.openxmlformats.org/officeDocument/2006/relationships/hyperlink" Target="https://assets.vans.eu/w_1920,h_1920,fl_preserve_transparency,d_B2B_nopic.webp,b_auto,c_auto_pad,g_auto/B2B_VN0A5JNMBYP-HERO.webp" TargetMode="External"/><Relationship Id="rId120" Type="http://schemas.openxmlformats.org/officeDocument/2006/relationships/hyperlink" Target="https://assets.vans.eu/w_1920,h_1920,fl_preserve_transparency,d_B2B_nopic.webp,b_auto,c_auto_pad,g_auto/B2B_VN000HU0QID-HERO.webp" TargetMode="External"/><Relationship Id="rId241" Type="http://schemas.openxmlformats.org/officeDocument/2006/relationships/hyperlink" Target="https://assets.vans.eu/w_1920,h_1920,fl_preserve_transparency,d_B2B_nopic.webp,b_auto,c_auto_pad,g_auto/B2B_VN0A5JNMBYP-HERO.webp" TargetMode="External"/><Relationship Id="rId240" Type="http://schemas.openxmlformats.org/officeDocument/2006/relationships/hyperlink" Target="https://assets.vans.eu/w_1920,h_1920,fl_preserve_transparency,d_B2B_nopic.webp,b_auto,c_auto_pad,g_auto/B2B_VN0A4MFLWHT-HERO.webp" TargetMode="External"/><Relationship Id="rId125" Type="http://schemas.openxmlformats.org/officeDocument/2006/relationships/hyperlink" Target="https://assets.vans.eu/w_1920,h_1920,fl_preserve_transparency,d_B2B_nopic.webp,b_auto,c_auto_pad,g_auto/B2B_VN000J4CD3Z-HERO.webp" TargetMode="External"/><Relationship Id="rId246" Type="http://schemas.openxmlformats.org/officeDocument/2006/relationships/hyperlink" Target="https://assets.vans.eu/w_1920,h_1920,fl_preserve_transparency,d_B2B_nopic.webp,b_auto,c_auto_pad,g_auto/B2B_VN0A5KEYBLK-HERO.webp" TargetMode="External"/><Relationship Id="rId124" Type="http://schemas.openxmlformats.org/officeDocument/2006/relationships/hyperlink" Target="https://assets.vans.eu/w_1920,h_1920,fl_preserve_transparency,d_B2B_nopic.webp,b_auto,c_auto_pad,g_auto/B2B_VN000J4CD3Z-HERO.webp" TargetMode="External"/><Relationship Id="rId245" Type="http://schemas.openxmlformats.org/officeDocument/2006/relationships/hyperlink" Target="https://assets.vans.eu/w_1920,h_1920,fl_preserve_transparency,d_B2B_nopic.webp,b_auto,c_auto_pad,g_auto/B2B_VN0A5KEYBLK-HERO.webp" TargetMode="External"/><Relationship Id="rId123" Type="http://schemas.openxmlformats.org/officeDocument/2006/relationships/hyperlink" Target="https://assets.vans.eu/w_1920,h_1920,fl_preserve_transparency,d_B2B_nopic.webp,b_auto,c_auto_pad,g_auto/B2B_VN000J4CD3Z-HERO.webp" TargetMode="External"/><Relationship Id="rId244" Type="http://schemas.openxmlformats.org/officeDocument/2006/relationships/hyperlink" Target="https://assets.vans.eu/w_1920,h_1920,fl_preserve_transparency,d_B2B_nopic.webp,b_auto,c_auto_pad,g_auto/B2B_VN0A5JNMBYP-HERO.webp" TargetMode="External"/><Relationship Id="rId122" Type="http://schemas.openxmlformats.org/officeDocument/2006/relationships/hyperlink" Target="https://assets.vans.eu/w_1920,h_1920,fl_preserve_transparency,d_B2B_nopic.webp,b_auto,c_auto_pad,g_auto/B2B_VN000HU0QID-HERO.webp" TargetMode="External"/><Relationship Id="rId243" Type="http://schemas.openxmlformats.org/officeDocument/2006/relationships/hyperlink" Target="https://assets.vans.eu/w_1920,h_1920,fl_preserve_transparency,d_B2B_nopic.webp,b_auto,c_auto_pad,g_auto/B2B_VN0A5JNMBYP-HERO.webp" TargetMode="External"/><Relationship Id="rId95" Type="http://schemas.openxmlformats.org/officeDocument/2006/relationships/hyperlink" Target="https://assets.vans.eu/w_1920,h_1920,fl_preserve_transparency,d_B2B_nopic.webp,b_auto,c_auto_pad,g_auto/B2B_VN000HN9DRJ-HERO.webp" TargetMode="External"/><Relationship Id="rId94" Type="http://schemas.openxmlformats.org/officeDocument/2006/relationships/hyperlink" Target="https://assets.vans.eu/w_1920,h_1920,fl_preserve_transparency,d_B2B_nopic.webp,b_auto,c_auto_pad,g_auto/B2B_VN000HHU7YO-HERO.webp" TargetMode="External"/><Relationship Id="rId97" Type="http://schemas.openxmlformats.org/officeDocument/2006/relationships/hyperlink" Target="https://assets.vans.eu/w_1920,h_1920,fl_preserve_transparency,d_B2B_nopic.webp,b_auto,c_auto_pad,g_auto/B2B_VN000HN9DRJ-HERO.webp" TargetMode="External"/><Relationship Id="rId96" Type="http://schemas.openxmlformats.org/officeDocument/2006/relationships/hyperlink" Target="https://assets.vans.eu/w_1920,h_1920,fl_preserve_transparency,d_B2B_nopic.webp,b_auto,c_auto_pad,g_auto/B2B_VN000HN9DRJ-HERO.webp" TargetMode="External"/><Relationship Id="rId99" Type="http://schemas.openxmlformats.org/officeDocument/2006/relationships/hyperlink" Target="https://assets.vans.eu/w_1920,h_1920,fl_preserve_transparency,d_B2B_nopic.webp,b_auto,c_auto_pad,g_auto/B2B_VN000HN9DRJ-HERO.webp" TargetMode="External"/><Relationship Id="rId98" Type="http://schemas.openxmlformats.org/officeDocument/2006/relationships/hyperlink" Target="https://assets.vans.eu/w_1920,h_1920,fl_preserve_transparency,d_B2B_nopic.webp,b_auto,c_auto_pad,g_auto/B2B_VN000HN9DRJ-HERO.webp" TargetMode="External"/><Relationship Id="rId91" Type="http://schemas.openxmlformats.org/officeDocument/2006/relationships/hyperlink" Target="https://assets.vans.eu/w_1920,h_1920,fl_preserve_transparency,d_B2B_nopic.webp,b_auto,c_auto_pad,g_auto/B2B_VN000HHU7YO-HERO.webp" TargetMode="External"/><Relationship Id="rId90" Type="http://schemas.openxmlformats.org/officeDocument/2006/relationships/hyperlink" Target="https://assets.vans.eu/w_1920,h_1920,fl_preserve_transparency,d_B2B_nopic.webp,b_auto,c_auto_pad,g_auto/B2B_VN000HHU7YO-HERO.webp" TargetMode="External"/><Relationship Id="rId93" Type="http://schemas.openxmlformats.org/officeDocument/2006/relationships/hyperlink" Target="https://assets.vans.eu/w_1920,h_1920,fl_preserve_transparency,d_B2B_nopic.webp,b_auto,c_auto_pad,g_auto/B2B_VN000HHU7YO-HERO.webp" TargetMode="External"/><Relationship Id="rId92" Type="http://schemas.openxmlformats.org/officeDocument/2006/relationships/hyperlink" Target="https://assets.vans.eu/w_1920,h_1920,fl_preserve_transparency,d_B2B_nopic.webp,b_auto,c_auto_pad,g_auto/B2B_VN000HHU7YO-HERO.webp" TargetMode="External"/><Relationship Id="rId118" Type="http://schemas.openxmlformats.org/officeDocument/2006/relationships/hyperlink" Target="https://assets.vans.eu/w_1920,h_1920,fl_preserve_transparency,d_B2B_nopic.webp,b_auto,c_auto_pad,g_auto/B2B_VN000HPACIF-HERO.webp" TargetMode="External"/><Relationship Id="rId239" Type="http://schemas.openxmlformats.org/officeDocument/2006/relationships/hyperlink" Target="https://assets.vans.eu/w_1920,h_1920,fl_preserve_transparency,d_B2B_nopic.webp,b_auto,c_auto_pad,g_auto/B2B_VN0A4MFLWHT-HERO.webp" TargetMode="External"/><Relationship Id="rId117" Type="http://schemas.openxmlformats.org/officeDocument/2006/relationships/hyperlink" Target="https://assets.vans.eu/w_1920,h_1920,fl_preserve_transparency,d_B2B_nopic.webp,b_auto,c_auto_pad,g_auto/B2B_VN000HPACIF-HERO.webp" TargetMode="External"/><Relationship Id="rId238" Type="http://schemas.openxmlformats.org/officeDocument/2006/relationships/hyperlink" Target="https://assets.vans.eu/w_1920,h_1920,fl_preserve_transparency,d_B2B_nopic.webp,b_auto,c_auto_pad,g_auto/B2B_VN0A4MFLBLK-HERO.webp" TargetMode="External"/><Relationship Id="rId116" Type="http://schemas.openxmlformats.org/officeDocument/2006/relationships/hyperlink" Target="https://assets.vans.eu/w_1920,h_1920,fl_preserve_transparency,d_B2B_nopic.webp,b_auto,c_auto_pad,g_auto/B2B_VN000HPACIF-HERO.webp" TargetMode="External"/><Relationship Id="rId237" Type="http://schemas.openxmlformats.org/officeDocument/2006/relationships/hyperlink" Target="https://assets.vans.eu/w_1920,h_1920,fl_preserve_transparency,d_B2B_nopic.webp,b_auto,c_auto_pad,g_auto/B2B_VN0A4MFLBLK-HERO.webp" TargetMode="External"/><Relationship Id="rId115" Type="http://schemas.openxmlformats.org/officeDocument/2006/relationships/hyperlink" Target="https://assets.vans.eu/w_1920,h_1920,fl_preserve_transparency,d_B2B_nopic.webp,b_auto,c_auto_pad,g_auto/B2B_VN000HPACIF-HERO.webp" TargetMode="External"/><Relationship Id="rId236" Type="http://schemas.openxmlformats.org/officeDocument/2006/relationships/hyperlink" Target="https://assets.vans.eu/w_1920,h_1920,fl_preserve_transparency,d_B2B_nopic.webp,b_auto,c_auto_pad,g_auto/B2B_VN0A4MFLBLK-HERO.webp" TargetMode="External"/><Relationship Id="rId119" Type="http://schemas.openxmlformats.org/officeDocument/2006/relationships/hyperlink" Target="https://assets.vans.eu/w_1920,h_1920,fl_preserve_transparency,d_B2B_nopic.webp,b_auto,c_auto_pad,g_auto/B2B_VN000HU0QID-HERO.webp" TargetMode="External"/><Relationship Id="rId110" Type="http://schemas.openxmlformats.org/officeDocument/2006/relationships/hyperlink" Target="https://assets.vans.eu/w_1920,h_1920,fl_preserve_transparency,d_B2B_nopic.webp,b_auto,c_auto_pad,g_auto/B2B_VN000HP5BLK-HERO.webp" TargetMode="External"/><Relationship Id="rId231" Type="http://schemas.openxmlformats.org/officeDocument/2006/relationships/hyperlink" Target="https://assets.vans.eu/w_1920,h_1920,fl_preserve_transparency,d_B2B_nopic.webp,b_auto,c_auto_pad,g_auto/B2B_VN0A3HZF11E-HERO.webp" TargetMode="External"/><Relationship Id="rId230" Type="http://schemas.openxmlformats.org/officeDocument/2006/relationships/hyperlink" Target="https://assets.vans.eu/w_1920,h_1920,fl_preserve_transparency,d_B2B_nopic.webp,b_auto,c_auto_pad,g_auto/B2B_VN0A3HZF11E-HERO.webp" TargetMode="External"/><Relationship Id="rId114" Type="http://schemas.openxmlformats.org/officeDocument/2006/relationships/hyperlink" Target="https://assets.vans.eu/w_1920,h_1920,fl_preserve_transparency,d_B2B_nopic.webp,b_auto,c_auto_pad,g_auto/B2B_VN000HP5BLK-HERO.webp" TargetMode="External"/><Relationship Id="rId235" Type="http://schemas.openxmlformats.org/officeDocument/2006/relationships/hyperlink" Target="https://assets.vans.eu/w_1920,h_1920,fl_preserve_transparency,d_B2B_nopic.webp,b_auto,c_auto_pad,g_auto/B2B_VN0A3WF1EHC-HERO.webp" TargetMode="External"/><Relationship Id="rId113" Type="http://schemas.openxmlformats.org/officeDocument/2006/relationships/hyperlink" Target="https://assets.vans.eu/w_1920,h_1920,fl_preserve_transparency,d_B2B_nopic.webp,b_auto,c_auto_pad,g_auto/B2B_VN000HP5BLK-HERO.webp" TargetMode="External"/><Relationship Id="rId234" Type="http://schemas.openxmlformats.org/officeDocument/2006/relationships/hyperlink" Target="https://assets.vans.eu/w_1920,h_1920,fl_preserve_transparency,d_B2B_nopic.webp,b_auto,c_auto_pad,g_auto/B2B_VN0A3WF1EHC-HERO.webp" TargetMode="External"/><Relationship Id="rId112" Type="http://schemas.openxmlformats.org/officeDocument/2006/relationships/hyperlink" Target="https://assets.vans.eu/w_1920,h_1920,fl_preserve_transparency,d_B2B_nopic.webp,b_auto,c_auto_pad,g_auto/B2B_VN000HP5BLK-HERO.webp" TargetMode="External"/><Relationship Id="rId233" Type="http://schemas.openxmlformats.org/officeDocument/2006/relationships/hyperlink" Target="https://assets.vans.eu/w_1920,h_1920,fl_preserve_transparency,d_B2B_nopic.webp,b_auto,c_auto_pad,g_auto/B2B_VN0A3WF1EHC-HERO.webp" TargetMode="External"/><Relationship Id="rId111" Type="http://schemas.openxmlformats.org/officeDocument/2006/relationships/hyperlink" Target="https://assets.vans.eu/w_1920,h_1920,fl_preserve_transparency,d_B2B_nopic.webp,b_auto,c_auto_pad,g_auto/B2B_VN000HP5BLK-HERO.webp" TargetMode="External"/><Relationship Id="rId232" Type="http://schemas.openxmlformats.org/officeDocument/2006/relationships/hyperlink" Target="https://assets.vans.eu/w_1920,h_1920,fl_preserve_transparency,d_B2B_nopic.webp,b_auto,c_auto_pad,g_auto/B2B_VN0A3WF1EHC-HERO.webp" TargetMode="External"/><Relationship Id="rId206" Type="http://schemas.openxmlformats.org/officeDocument/2006/relationships/hyperlink" Target="https://assets.vans.eu/w_1920,h_1920,fl_preserve_transparency,d_B2B_nopic.webp,b_auto,c_auto_pad,g_auto/B2B_VN000NDPD45-HERO.webp" TargetMode="External"/><Relationship Id="rId205" Type="http://schemas.openxmlformats.org/officeDocument/2006/relationships/hyperlink" Target="https://assets.vans.eu/w_1920,h_1920,fl_preserve_transparency,d_B2B_nopic.webp,b_auto,c_auto_pad,g_auto/B2B_VN000NDPD45-HERO.webp" TargetMode="External"/><Relationship Id="rId204" Type="http://schemas.openxmlformats.org/officeDocument/2006/relationships/hyperlink" Target="https://assets.vans.eu/w_1920,h_1920,fl_preserve_transparency,d_B2B_nopic.webp,b_auto,c_auto_pad,g_auto/B2B_VN000NDPD45-HERO.webp" TargetMode="External"/><Relationship Id="rId203" Type="http://schemas.openxmlformats.org/officeDocument/2006/relationships/hyperlink" Target="https://assets.vans.eu/w_1920,h_1920,fl_preserve_transparency,d_B2B_nopic.webp,b_auto,c_auto_pad,g_auto/B2B_VN000NDPD45-HERO.webp" TargetMode="External"/><Relationship Id="rId209" Type="http://schemas.openxmlformats.org/officeDocument/2006/relationships/hyperlink" Target="https://assets.vans.eu/w_1920,h_1920,fl_preserve_transparency,d_B2B_nopic.webp,b_auto,c_auto_pad,g_auto/B2B_VN000NDQBLK-HERO.webp" TargetMode="External"/><Relationship Id="rId208" Type="http://schemas.openxmlformats.org/officeDocument/2006/relationships/hyperlink" Target="https://assets.vans.eu/w_1920,h_1920,fl_preserve_transparency,d_B2B_nopic.webp,b_auto,c_auto_pad,g_auto/B2B_VN000NDQBLK-HERO.webp" TargetMode="External"/><Relationship Id="rId207" Type="http://schemas.openxmlformats.org/officeDocument/2006/relationships/hyperlink" Target="https://assets.vans.eu/w_1920,h_1920,fl_preserve_transparency,d_B2B_nopic.webp,b_auto,c_auto_pad,g_auto/B2B_VN000NDPD45-HERO.webp" TargetMode="External"/><Relationship Id="rId202" Type="http://schemas.openxmlformats.org/officeDocument/2006/relationships/hyperlink" Target="https://assets.vans.eu/w_1920,h_1920,fl_preserve_transparency,d_B2B_nopic.webp,b_auto,c_auto_pad,g_auto/B2B_VN000NDGBLK-HERO.webp" TargetMode="External"/><Relationship Id="rId201" Type="http://schemas.openxmlformats.org/officeDocument/2006/relationships/hyperlink" Target="https://assets.vans.eu/w_1920,h_1920,fl_preserve_transparency,d_B2B_nopic.webp,b_auto,c_auto_pad,g_auto/B2B_VN000NDGBLK-HERO.webp" TargetMode="External"/><Relationship Id="rId200" Type="http://schemas.openxmlformats.org/officeDocument/2006/relationships/hyperlink" Target="https://assets.vans.eu/w_1920,h_1920,fl_preserve_transparency,d_B2B_nopic.webp,b_auto,c_auto_pad,g_auto/B2B_VN000NDGBLK-HERO.webp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ans.com/fr-fr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23.38"/>
    <col customWidth="1" min="3" max="3" width="15.63"/>
    <col customWidth="1" min="4" max="4" width="23.38"/>
    <col customWidth="1" min="5" max="11" width="9.0"/>
    <col customWidth="1" min="12" max="14" width="11.75"/>
    <col customWidth="1" min="15" max="16" width="9.0"/>
    <col customWidth="1" min="17" max="17" width="13.75"/>
    <col customWidth="1" min="18" max="22" width="23.38"/>
    <col customWidth="1" min="23" max="26" width="9.0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ht="34.5" customHeight="1">
      <c r="A2" s="2"/>
      <c r="B2" s="3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4">
        <v>1.0</v>
      </c>
      <c r="I2" s="4">
        <v>27.3</v>
      </c>
      <c r="J2" s="4">
        <v>60.0</v>
      </c>
      <c r="K2" s="1" t="s">
        <v>28</v>
      </c>
      <c r="L2" s="4">
        <v>27.3</v>
      </c>
      <c r="M2" s="4">
        <v>60.0</v>
      </c>
      <c r="N2" s="1" t="s">
        <v>28</v>
      </c>
      <c r="O2" s="1" t="s">
        <v>29</v>
      </c>
      <c r="P2" s="1" t="s">
        <v>30</v>
      </c>
      <c r="Q2" s="1" t="s">
        <v>31</v>
      </c>
      <c r="R2" s="1" t="s">
        <v>32</v>
      </c>
      <c r="S2" s="1" t="s">
        <v>31</v>
      </c>
      <c r="T2" s="1" t="s">
        <v>33</v>
      </c>
      <c r="U2" s="1" t="s">
        <v>34</v>
      </c>
      <c r="V2" s="1" t="s">
        <v>35</v>
      </c>
    </row>
    <row r="3" ht="34.5" customHeight="1">
      <c r="A3" s="2"/>
      <c r="B3" s="3" t="s">
        <v>22</v>
      </c>
      <c r="C3" s="1" t="s">
        <v>23</v>
      </c>
      <c r="D3" s="1" t="s">
        <v>24</v>
      </c>
      <c r="E3" s="1" t="s">
        <v>25</v>
      </c>
      <c r="F3" s="1" t="s">
        <v>36</v>
      </c>
      <c r="G3" s="1" t="s">
        <v>37</v>
      </c>
      <c r="H3" s="4">
        <v>1.0</v>
      </c>
      <c r="I3" s="4">
        <v>27.3</v>
      </c>
      <c r="J3" s="4">
        <v>60.0</v>
      </c>
      <c r="K3" s="1" t="s">
        <v>28</v>
      </c>
      <c r="L3" s="4">
        <v>27.3</v>
      </c>
      <c r="M3" s="4">
        <v>60.0</v>
      </c>
      <c r="N3" s="1" t="s">
        <v>28</v>
      </c>
      <c r="O3" s="1" t="s">
        <v>29</v>
      </c>
      <c r="P3" s="1" t="s">
        <v>30</v>
      </c>
      <c r="Q3" s="1" t="s">
        <v>31</v>
      </c>
      <c r="R3" s="1" t="s">
        <v>32</v>
      </c>
      <c r="S3" s="1" t="s">
        <v>31</v>
      </c>
      <c r="T3" s="1" t="s">
        <v>33</v>
      </c>
      <c r="U3" s="1" t="s">
        <v>34</v>
      </c>
      <c r="V3" s="1" t="s">
        <v>35</v>
      </c>
    </row>
    <row r="4" ht="34.5" customHeight="1">
      <c r="A4" s="2"/>
      <c r="B4" s="3" t="s">
        <v>22</v>
      </c>
      <c r="C4" s="1" t="s">
        <v>23</v>
      </c>
      <c r="D4" s="1" t="s">
        <v>24</v>
      </c>
      <c r="E4" s="1" t="s">
        <v>25</v>
      </c>
      <c r="F4" s="1" t="s">
        <v>38</v>
      </c>
      <c r="G4" s="1" t="s">
        <v>39</v>
      </c>
      <c r="H4" s="4">
        <v>42.0</v>
      </c>
      <c r="I4" s="4">
        <v>27.3</v>
      </c>
      <c r="J4" s="4">
        <v>60.0</v>
      </c>
      <c r="K4" s="1" t="s">
        <v>28</v>
      </c>
      <c r="L4" s="4">
        <v>1146.6000000000001</v>
      </c>
      <c r="M4" s="4">
        <v>2520.0</v>
      </c>
      <c r="N4" s="1"/>
      <c r="O4" s="1" t="s">
        <v>29</v>
      </c>
      <c r="P4" s="1" t="s">
        <v>30</v>
      </c>
      <c r="Q4" s="1" t="s">
        <v>31</v>
      </c>
      <c r="R4" s="1" t="s">
        <v>32</v>
      </c>
      <c r="S4" s="1" t="s">
        <v>31</v>
      </c>
      <c r="T4" s="1" t="s">
        <v>33</v>
      </c>
      <c r="U4" s="1" t="s">
        <v>34</v>
      </c>
      <c r="V4" s="1" t="s">
        <v>35</v>
      </c>
    </row>
    <row r="5" ht="34.5" customHeight="1">
      <c r="A5" s="2"/>
      <c r="B5" s="3" t="s">
        <v>22</v>
      </c>
      <c r="C5" s="1" t="s">
        <v>23</v>
      </c>
      <c r="D5" s="1" t="s">
        <v>24</v>
      </c>
      <c r="E5" s="1" t="s">
        <v>25</v>
      </c>
      <c r="F5" s="1" t="s">
        <v>40</v>
      </c>
      <c r="G5" s="1" t="s">
        <v>41</v>
      </c>
      <c r="H5" s="4">
        <v>22.0</v>
      </c>
      <c r="I5" s="4">
        <v>27.3</v>
      </c>
      <c r="J5" s="4">
        <v>60.0</v>
      </c>
      <c r="K5" s="1" t="s">
        <v>28</v>
      </c>
      <c r="L5" s="4">
        <v>600.6</v>
      </c>
      <c r="M5" s="4">
        <v>1320.0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31</v>
      </c>
      <c r="T5" s="1" t="s">
        <v>33</v>
      </c>
      <c r="U5" s="1" t="s">
        <v>34</v>
      </c>
      <c r="V5" s="1" t="s">
        <v>35</v>
      </c>
    </row>
    <row r="6" ht="34.5" customHeight="1">
      <c r="A6" s="2"/>
      <c r="B6" s="3" t="s">
        <v>42</v>
      </c>
      <c r="C6" s="1" t="s">
        <v>43</v>
      </c>
      <c r="D6" s="1" t="s">
        <v>44</v>
      </c>
      <c r="E6" s="1" t="s">
        <v>45</v>
      </c>
      <c r="F6" s="1" t="s">
        <v>46</v>
      </c>
      <c r="G6" s="1" t="s">
        <v>47</v>
      </c>
      <c r="H6" s="4">
        <v>1.0</v>
      </c>
      <c r="I6" s="4">
        <v>34.1</v>
      </c>
      <c r="J6" s="4">
        <v>75.0</v>
      </c>
      <c r="K6" s="1" t="s">
        <v>28</v>
      </c>
      <c r="L6" s="4">
        <v>34.1</v>
      </c>
      <c r="M6" s="4">
        <v>75.0</v>
      </c>
      <c r="N6" s="1" t="s">
        <v>28</v>
      </c>
      <c r="O6" s="1" t="s">
        <v>29</v>
      </c>
      <c r="P6" s="1" t="s">
        <v>48</v>
      </c>
      <c r="Q6" s="1" t="s">
        <v>31</v>
      </c>
      <c r="R6" s="1" t="s">
        <v>49</v>
      </c>
      <c r="S6" s="1" t="s">
        <v>31</v>
      </c>
      <c r="T6" s="1" t="s">
        <v>50</v>
      </c>
      <c r="U6" s="1" t="s">
        <v>34</v>
      </c>
      <c r="V6" s="1" t="s">
        <v>35</v>
      </c>
    </row>
    <row r="7" ht="34.5" customHeight="1">
      <c r="A7" s="2"/>
      <c r="B7" s="3" t="s">
        <v>42</v>
      </c>
      <c r="C7" s="1" t="s">
        <v>43</v>
      </c>
      <c r="D7" s="1" t="s">
        <v>44</v>
      </c>
      <c r="E7" s="1" t="s">
        <v>45</v>
      </c>
      <c r="F7" s="1" t="s">
        <v>26</v>
      </c>
      <c r="G7" s="1" t="s">
        <v>51</v>
      </c>
      <c r="H7" s="4">
        <v>39.0</v>
      </c>
      <c r="I7" s="4">
        <v>34.1</v>
      </c>
      <c r="J7" s="4">
        <v>75.0</v>
      </c>
      <c r="K7" s="1" t="s">
        <v>28</v>
      </c>
      <c r="L7" s="4">
        <v>1329.9</v>
      </c>
      <c r="M7" s="4">
        <v>2925.0</v>
      </c>
      <c r="N7" s="1" t="s">
        <v>28</v>
      </c>
      <c r="O7" s="1" t="s">
        <v>29</v>
      </c>
      <c r="P7" s="1" t="s">
        <v>48</v>
      </c>
      <c r="Q7" s="1" t="s">
        <v>31</v>
      </c>
      <c r="R7" s="1" t="s">
        <v>49</v>
      </c>
      <c r="S7" s="1" t="s">
        <v>31</v>
      </c>
      <c r="T7" s="1" t="s">
        <v>50</v>
      </c>
      <c r="U7" s="1" t="s">
        <v>34</v>
      </c>
      <c r="V7" s="1" t="s">
        <v>35</v>
      </c>
    </row>
    <row r="8" ht="34.5" customHeight="1">
      <c r="A8" s="2"/>
      <c r="B8" s="3" t="s">
        <v>42</v>
      </c>
      <c r="C8" s="1" t="s">
        <v>43</v>
      </c>
      <c r="D8" s="1" t="s">
        <v>44</v>
      </c>
      <c r="E8" s="1" t="s">
        <v>45</v>
      </c>
      <c r="F8" s="1" t="s">
        <v>36</v>
      </c>
      <c r="G8" s="1" t="s">
        <v>52</v>
      </c>
      <c r="H8" s="4">
        <v>26.0</v>
      </c>
      <c r="I8" s="4">
        <v>34.1</v>
      </c>
      <c r="J8" s="4">
        <v>75.0</v>
      </c>
      <c r="K8" s="1" t="s">
        <v>28</v>
      </c>
      <c r="L8" s="4">
        <v>886.6</v>
      </c>
      <c r="M8" s="4">
        <v>1950.0</v>
      </c>
      <c r="N8" s="1" t="s">
        <v>28</v>
      </c>
      <c r="O8" s="1" t="s">
        <v>29</v>
      </c>
      <c r="P8" s="1" t="s">
        <v>48</v>
      </c>
      <c r="Q8" s="1" t="s">
        <v>31</v>
      </c>
      <c r="R8" s="1" t="s">
        <v>49</v>
      </c>
      <c r="S8" s="1" t="s">
        <v>31</v>
      </c>
      <c r="T8" s="1" t="s">
        <v>50</v>
      </c>
      <c r="U8" s="1" t="s">
        <v>34</v>
      </c>
      <c r="V8" s="1" t="s">
        <v>35</v>
      </c>
    </row>
    <row r="9" ht="34.5" customHeight="1">
      <c r="A9" s="2"/>
      <c r="B9" s="3" t="s">
        <v>42</v>
      </c>
      <c r="C9" s="1" t="s">
        <v>43</v>
      </c>
      <c r="D9" s="1" t="s">
        <v>44</v>
      </c>
      <c r="E9" s="1" t="s">
        <v>45</v>
      </c>
      <c r="F9" s="1" t="s">
        <v>38</v>
      </c>
      <c r="G9" s="1" t="s">
        <v>53</v>
      </c>
      <c r="H9" s="4">
        <v>16.0</v>
      </c>
      <c r="I9" s="4">
        <v>34.1</v>
      </c>
      <c r="J9" s="4">
        <v>75.0</v>
      </c>
      <c r="K9" s="1" t="s">
        <v>28</v>
      </c>
      <c r="L9" s="4">
        <v>545.6</v>
      </c>
      <c r="M9" s="4">
        <v>1200.0</v>
      </c>
      <c r="N9" s="1" t="s">
        <v>28</v>
      </c>
      <c r="O9" s="1" t="s">
        <v>29</v>
      </c>
      <c r="P9" s="1" t="s">
        <v>48</v>
      </c>
      <c r="Q9" s="1" t="s">
        <v>31</v>
      </c>
      <c r="R9" s="1" t="s">
        <v>49</v>
      </c>
      <c r="S9" s="1" t="s">
        <v>31</v>
      </c>
      <c r="T9" s="1" t="s">
        <v>50</v>
      </c>
      <c r="U9" s="1" t="s">
        <v>34</v>
      </c>
      <c r="V9" s="1" t="s">
        <v>35</v>
      </c>
    </row>
    <row r="10" ht="34.5" customHeight="1">
      <c r="A10" s="2"/>
      <c r="B10" s="3" t="s">
        <v>42</v>
      </c>
      <c r="C10" s="1" t="s">
        <v>43</v>
      </c>
      <c r="D10" s="1" t="s">
        <v>44</v>
      </c>
      <c r="E10" s="1" t="s">
        <v>45</v>
      </c>
      <c r="F10" s="1" t="s">
        <v>40</v>
      </c>
      <c r="G10" s="1" t="s">
        <v>54</v>
      </c>
      <c r="H10" s="4">
        <v>24.0</v>
      </c>
      <c r="I10" s="4">
        <v>34.1</v>
      </c>
      <c r="J10" s="4">
        <v>75.0</v>
      </c>
      <c r="K10" s="1" t="s">
        <v>28</v>
      </c>
      <c r="L10" s="4">
        <v>818.4000000000001</v>
      </c>
      <c r="M10" s="4">
        <v>1800.0</v>
      </c>
      <c r="N10" s="1" t="s">
        <v>28</v>
      </c>
      <c r="O10" s="1" t="s">
        <v>29</v>
      </c>
      <c r="P10" s="1" t="s">
        <v>48</v>
      </c>
      <c r="Q10" s="1" t="s">
        <v>31</v>
      </c>
      <c r="R10" s="1" t="s">
        <v>49</v>
      </c>
      <c r="S10" s="1" t="s">
        <v>31</v>
      </c>
      <c r="T10" s="1" t="s">
        <v>50</v>
      </c>
      <c r="U10" s="1" t="s">
        <v>34</v>
      </c>
      <c r="V10" s="1" t="s">
        <v>35</v>
      </c>
    </row>
    <row r="11" ht="34.5" customHeight="1">
      <c r="A11" s="2"/>
      <c r="B11" s="3" t="s">
        <v>55</v>
      </c>
      <c r="C11" s="1" t="s">
        <v>56</v>
      </c>
      <c r="D11" s="1" t="s">
        <v>57</v>
      </c>
      <c r="E11" s="1" t="s">
        <v>45</v>
      </c>
      <c r="F11" s="1" t="s">
        <v>26</v>
      </c>
      <c r="G11" s="1" t="s">
        <v>58</v>
      </c>
      <c r="H11" s="4">
        <v>9.0</v>
      </c>
      <c r="I11" s="4">
        <v>34.1</v>
      </c>
      <c r="J11" s="4">
        <v>75.0</v>
      </c>
      <c r="K11" s="1" t="s">
        <v>28</v>
      </c>
      <c r="L11" s="4">
        <v>306.90000000000003</v>
      </c>
      <c r="M11" s="4">
        <v>675.0</v>
      </c>
      <c r="N11" s="1" t="s">
        <v>28</v>
      </c>
      <c r="O11" s="1" t="s">
        <v>29</v>
      </c>
      <c r="P11" s="1" t="s">
        <v>48</v>
      </c>
      <c r="Q11" s="1" t="s">
        <v>31</v>
      </c>
      <c r="R11" s="1" t="s">
        <v>49</v>
      </c>
      <c r="S11" s="1" t="s">
        <v>31</v>
      </c>
      <c r="T11" s="1" t="s">
        <v>50</v>
      </c>
      <c r="U11" s="1" t="s">
        <v>34</v>
      </c>
      <c r="V11" s="1" t="s">
        <v>35</v>
      </c>
    </row>
    <row r="12" ht="34.5" customHeight="1">
      <c r="A12" s="2"/>
      <c r="B12" s="3" t="s">
        <v>55</v>
      </c>
      <c r="C12" s="1" t="s">
        <v>56</v>
      </c>
      <c r="D12" s="1" t="s">
        <v>57</v>
      </c>
      <c r="E12" s="1" t="s">
        <v>45</v>
      </c>
      <c r="F12" s="1" t="s">
        <v>36</v>
      </c>
      <c r="G12" s="1" t="s">
        <v>59</v>
      </c>
      <c r="H12" s="4">
        <v>25.0</v>
      </c>
      <c r="I12" s="4">
        <v>34.1</v>
      </c>
      <c r="J12" s="4">
        <v>75.0</v>
      </c>
      <c r="K12" s="1" t="s">
        <v>28</v>
      </c>
      <c r="L12" s="4">
        <v>852.5</v>
      </c>
      <c r="M12" s="4">
        <v>1875.0</v>
      </c>
      <c r="N12" s="1" t="s">
        <v>28</v>
      </c>
      <c r="O12" s="1" t="s">
        <v>29</v>
      </c>
      <c r="P12" s="1" t="s">
        <v>48</v>
      </c>
      <c r="Q12" s="1" t="s">
        <v>31</v>
      </c>
      <c r="R12" s="1" t="s">
        <v>49</v>
      </c>
      <c r="S12" s="1" t="s">
        <v>31</v>
      </c>
      <c r="T12" s="1" t="s">
        <v>50</v>
      </c>
      <c r="U12" s="1" t="s">
        <v>34</v>
      </c>
      <c r="V12" s="1" t="s">
        <v>35</v>
      </c>
    </row>
    <row r="13" ht="34.5" customHeight="1">
      <c r="A13" s="2"/>
      <c r="B13" s="3" t="s">
        <v>55</v>
      </c>
      <c r="C13" s="1" t="s">
        <v>56</v>
      </c>
      <c r="D13" s="1" t="s">
        <v>57</v>
      </c>
      <c r="E13" s="1" t="s">
        <v>45</v>
      </c>
      <c r="F13" s="1" t="s">
        <v>38</v>
      </c>
      <c r="G13" s="1" t="s">
        <v>60</v>
      </c>
      <c r="H13" s="4">
        <v>1.0</v>
      </c>
      <c r="I13" s="4">
        <v>34.1</v>
      </c>
      <c r="J13" s="4">
        <v>75.0</v>
      </c>
      <c r="K13" s="1" t="s">
        <v>28</v>
      </c>
      <c r="L13" s="4">
        <v>34.1</v>
      </c>
      <c r="M13" s="4">
        <v>75.0</v>
      </c>
      <c r="N13" s="1" t="s">
        <v>28</v>
      </c>
      <c r="O13" s="1" t="s">
        <v>29</v>
      </c>
      <c r="P13" s="1" t="s">
        <v>48</v>
      </c>
      <c r="Q13" s="1" t="s">
        <v>31</v>
      </c>
      <c r="R13" s="1" t="s">
        <v>49</v>
      </c>
      <c r="S13" s="1" t="s">
        <v>31</v>
      </c>
      <c r="T13" s="1" t="s">
        <v>50</v>
      </c>
      <c r="U13" s="1" t="s">
        <v>34</v>
      </c>
      <c r="V13" s="1" t="s">
        <v>35</v>
      </c>
    </row>
    <row r="14" ht="34.5" customHeight="1">
      <c r="A14" s="2"/>
      <c r="B14" s="3" t="s">
        <v>61</v>
      </c>
      <c r="C14" s="1" t="s">
        <v>62</v>
      </c>
      <c r="D14" s="1" t="s">
        <v>63</v>
      </c>
      <c r="E14" s="1" t="s">
        <v>25</v>
      </c>
      <c r="F14" s="1" t="s">
        <v>46</v>
      </c>
      <c r="G14" s="1" t="s">
        <v>64</v>
      </c>
      <c r="H14" s="4">
        <v>7.0</v>
      </c>
      <c r="I14" s="4">
        <v>34.1</v>
      </c>
      <c r="J14" s="4">
        <v>75.0</v>
      </c>
      <c r="K14" s="1" t="s">
        <v>28</v>
      </c>
      <c r="L14" s="4">
        <v>238.70000000000002</v>
      </c>
      <c r="M14" s="4">
        <v>525.0</v>
      </c>
      <c r="N14" s="1" t="s">
        <v>28</v>
      </c>
      <c r="O14" s="1" t="s">
        <v>29</v>
      </c>
      <c r="P14" s="1" t="s">
        <v>48</v>
      </c>
      <c r="Q14" s="1" t="s">
        <v>31</v>
      </c>
      <c r="R14" s="1" t="s">
        <v>65</v>
      </c>
      <c r="S14" s="1" t="s">
        <v>31</v>
      </c>
      <c r="T14" s="1" t="s">
        <v>66</v>
      </c>
      <c r="U14" s="1" t="s">
        <v>34</v>
      </c>
      <c r="V14" s="1" t="s">
        <v>35</v>
      </c>
    </row>
    <row r="15" ht="34.5" customHeight="1">
      <c r="A15" s="2"/>
      <c r="B15" s="3" t="s">
        <v>61</v>
      </c>
      <c r="C15" s="1" t="s">
        <v>62</v>
      </c>
      <c r="D15" s="1" t="s">
        <v>63</v>
      </c>
      <c r="E15" s="1" t="s">
        <v>25</v>
      </c>
      <c r="F15" s="1" t="s">
        <v>26</v>
      </c>
      <c r="G15" s="1" t="s">
        <v>67</v>
      </c>
      <c r="H15" s="4">
        <v>34.0</v>
      </c>
      <c r="I15" s="4">
        <v>34.1</v>
      </c>
      <c r="J15" s="4">
        <v>75.0</v>
      </c>
      <c r="K15" s="1" t="s">
        <v>28</v>
      </c>
      <c r="L15" s="4">
        <v>1159.4</v>
      </c>
      <c r="M15" s="4">
        <v>2550.0</v>
      </c>
      <c r="N15" s="1" t="s">
        <v>28</v>
      </c>
      <c r="O15" s="1" t="s">
        <v>29</v>
      </c>
      <c r="P15" s="1" t="s">
        <v>48</v>
      </c>
      <c r="Q15" s="1" t="s">
        <v>31</v>
      </c>
      <c r="R15" s="1" t="s">
        <v>65</v>
      </c>
      <c r="S15" s="1" t="s">
        <v>31</v>
      </c>
      <c r="T15" s="1" t="s">
        <v>66</v>
      </c>
      <c r="U15" s="1" t="s">
        <v>34</v>
      </c>
      <c r="V15" s="1" t="s">
        <v>35</v>
      </c>
    </row>
    <row r="16" ht="34.5" customHeight="1">
      <c r="A16" s="2"/>
      <c r="B16" s="3" t="s">
        <v>61</v>
      </c>
      <c r="C16" s="1" t="s">
        <v>62</v>
      </c>
      <c r="D16" s="1" t="s">
        <v>63</v>
      </c>
      <c r="E16" s="1" t="s">
        <v>25</v>
      </c>
      <c r="F16" s="1" t="s">
        <v>36</v>
      </c>
      <c r="G16" s="1" t="s">
        <v>68</v>
      </c>
      <c r="H16" s="4">
        <v>69.0</v>
      </c>
      <c r="I16" s="4">
        <v>34.1</v>
      </c>
      <c r="J16" s="4">
        <v>75.0</v>
      </c>
      <c r="K16" s="1" t="s">
        <v>28</v>
      </c>
      <c r="L16" s="4">
        <v>2352.9</v>
      </c>
      <c r="M16" s="4">
        <v>5175.0</v>
      </c>
      <c r="N16" s="1" t="s">
        <v>28</v>
      </c>
      <c r="O16" s="1" t="s">
        <v>29</v>
      </c>
      <c r="P16" s="1" t="s">
        <v>48</v>
      </c>
      <c r="Q16" s="1" t="s">
        <v>31</v>
      </c>
      <c r="R16" s="1" t="s">
        <v>65</v>
      </c>
      <c r="S16" s="1" t="s">
        <v>31</v>
      </c>
      <c r="T16" s="1" t="s">
        <v>66</v>
      </c>
      <c r="U16" s="1" t="s">
        <v>34</v>
      </c>
      <c r="V16" s="1" t="s">
        <v>35</v>
      </c>
    </row>
    <row r="17" ht="34.5" customHeight="1">
      <c r="A17" s="2"/>
      <c r="B17" s="3" t="s">
        <v>61</v>
      </c>
      <c r="C17" s="1" t="s">
        <v>62</v>
      </c>
      <c r="D17" s="1" t="s">
        <v>63</v>
      </c>
      <c r="E17" s="1" t="s">
        <v>25</v>
      </c>
      <c r="F17" s="1" t="s">
        <v>38</v>
      </c>
      <c r="G17" s="1" t="s">
        <v>69</v>
      </c>
      <c r="H17" s="4">
        <v>62.0</v>
      </c>
      <c r="I17" s="4">
        <v>34.1</v>
      </c>
      <c r="J17" s="4">
        <v>75.0</v>
      </c>
      <c r="K17" s="1" t="s">
        <v>28</v>
      </c>
      <c r="L17" s="4">
        <v>2114.2000000000003</v>
      </c>
      <c r="M17" s="4">
        <v>4650.0</v>
      </c>
      <c r="N17" s="1" t="s">
        <v>28</v>
      </c>
      <c r="O17" s="1" t="s">
        <v>29</v>
      </c>
      <c r="P17" s="1" t="s">
        <v>48</v>
      </c>
      <c r="Q17" s="1" t="s">
        <v>31</v>
      </c>
      <c r="R17" s="1" t="s">
        <v>65</v>
      </c>
      <c r="S17" s="1" t="s">
        <v>31</v>
      </c>
      <c r="T17" s="1" t="s">
        <v>66</v>
      </c>
      <c r="U17" s="1" t="s">
        <v>34</v>
      </c>
      <c r="V17" s="1" t="s">
        <v>35</v>
      </c>
    </row>
    <row r="18" ht="34.5" customHeight="1">
      <c r="A18" s="2"/>
      <c r="B18" s="3" t="s">
        <v>61</v>
      </c>
      <c r="C18" s="1" t="s">
        <v>62</v>
      </c>
      <c r="D18" s="1" t="s">
        <v>63</v>
      </c>
      <c r="E18" s="1" t="s">
        <v>25</v>
      </c>
      <c r="F18" s="1" t="s">
        <v>40</v>
      </c>
      <c r="G18" s="1" t="s">
        <v>70</v>
      </c>
      <c r="H18" s="4">
        <v>15.0</v>
      </c>
      <c r="I18" s="4">
        <v>34.1</v>
      </c>
      <c r="J18" s="4">
        <v>75.0</v>
      </c>
      <c r="K18" s="1" t="s">
        <v>28</v>
      </c>
      <c r="L18" s="4">
        <v>511.5</v>
      </c>
      <c r="M18" s="4">
        <v>1125.0</v>
      </c>
      <c r="N18" s="1" t="s">
        <v>28</v>
      </c>
      <c r="O18" s="1" t="s">
        <v>29</v>
      </c>
      <c r="P18" s="1" t="s">
        <v>48</v>
      </c>
      <c r="Q18" s="1" t="s">
        <v>31</v>
      </c>
      <c r="R18" s="1" t="s">
        <v>65</v>
      </c>
      <c r="S18" s="1" t="s">
        <v>31</v>
      </c>
      <c r="T18" s="1" t="s">
        <v>66</v>
      </c>
      <c r="U18" s="1" t="s">
        <v>34</v>
      </c>
      <c r="V18" s="1" t="s">
        <v>35</v>
      </c>
    </row>
    <row r="19" ht="34.5" customHeight="1">
      <c r="A19" s="2"/>
      <c r="B19" s="3" t="s">
        <v>71</v>
      </c>
      <c r="C19" s="1" t="s">
        <v>72</v>
      </c>
      <c r="D19" s="1" t="s">
        <v>73</v>
      </c>
      <c r="E19" s="1" t="s">
        <v>25</v>
      </c>
      <c r="F19" s="1" t="s">
        <v>46</v>
      </c>
      <c r="G19" s="1" t="s">
        <v>74</v>
      </c>
      <c r="H19" s="4">
        <v>1.0</v>
      </c>
      <c r="I19" s="4">
        <v>36.4</v>
      </c>
      <c r="J19" s="4">
        <v>80.0</v>
      </c>
      <c r="K19" s="1" t="s">
        <v>28</v>
      </c>
      <c r="L19" s="4">
        <v>36.4</v>
      </c>
      <c r="M19" s="4">
        <v>80.0</v>
      </c>
      <c r="N19" s="1" t="s">
        <v>28</v>
      </c>
      <c r="O19" s="1" t="s">
        <v>29</v>
      </c>
      <c r="P19" s="1" t="s">
        <v>75</v>
      </c>
      <c r="Q19" s="1" t="s">
        <v>31</v>
      </c>
      <c r="R19" s="1" t="s">
        <v>76</v>
      </c>
      <c r="S19" s="1" t="s">
        <v>31</v>
      </c>
      <c r="T19" s="1" t="s">
        <v>77</v>
      </c>
      <c r="U19" s="1" t="s">
        <v>34</v>
      </c>
      <c r="V19" s="1" t="s">
        <v>35</v>
      </c>
    </row>
    <row r="20" ht="34.5" customHeight="1">
      <c r="A20" s="2"/>
      <c r="B20" s="3" t="s">
        <v>71</v>
      </c>
      <c r="C20" s="1" t="s">
        <v>72</v>
      </c>
      <c r="D20" s="1" t="s">
        <v>73</v>
      </c>
      <c r="E20" s="1" t="s">
        <v>25</v>
      </c>
      <c r="F20" s="1" t="s">
        <v>26</v>
      </c>
      <c r="G20" s="1" t="s">
        <v>78</v>
      </c>
      <c r="H20" s="4">
        <v>33.0</v>
      </c>
      <c r="I20" s="4">
        <v>36.4</v>
      </c>
      <c r="J20" s="4">
        <v>80.0</v>
      </c>
      <c r="K20" s="1" t="s">
        <v>28</v>
      </c>
      <c r="L20" s="4">
        <v>1201.2</v>
      </c>
      <c r="M20" s="4">
        <v>2640.0</v>
      </c>
      <c r="N20" s="1" t="s">
        <v>28</v>
      </c>
      <c r="O20" s="1" t="s">
        <v>29</v>
      </c>
      <c r="P20" s="1" t="s">
        <v>75</v>
      </c>
      <c r="Q20" s="1" t="s">
        <v>31</v>
      </c>
      <c r="R20" s="1" t="s">
        <v>76</v>
      </c>
      <c r="S20" s="1" t="s">
        <v>31</v>
      </c>
      <c r="T20" s="1" t="s">
        <v>77</v>
      </c>
      <c r="U20" s="1" t="s">
        <v>34</v>
      </c>
      <c r="V20" s="1" t="s">
        <v>35</v>
      </c>
    </row>
    <row r="21" ht="34.5" customHeight="1">
      <c r="A21" s="2"/>
      <c r="B21" s="3" t="s">
        <v>71</v>
      </c>
      <c r="C21" s="1" t="s">
        <v>72</v>
      </c>
      <c r="D21" s="1" t="s">
        <v>73</v>
      </c>
      <c r="E21" s="1" t="s">
        <v>25</v>
      </c>
      <c r="F21" s="1" t="s">
        <v>36</v>
      </c>
      <c r="G21" s="1" t="s">
        <v>79</v>
      </c>
      <c r="H21" s="4">
        <v>4.0</v>
      </c>
      <c r="I21" s="4">
        <v>36.4</v>
      </c>
      <c r="J21" s="4">
        <v>80.0</v>
      </c>
      <c r="K21" s="1" t="s">
        <v>28</v>
      </c>
      <c r="L21" s="4">
        <v>145.6</v>
      </c>
      <c r="M21" s="4">
        <v>320.0</v>
      </c>
      <c r="N21" s="1" t="s">
        <v>28</v>
      </c>
      <c r="O21" s="1" t="s">
        <v>29</v>
      </c>
      <c r="P21" s="1" t="s">
        <v>75</v>
      </c>
      <c r="Q21" s="1" t="s">
        <v>31</v>
      </c>
      <c r="R21" s="1" t="s">
        <v>76</v>
      </c>
      <c r="S21" s="1" t="s">
        <v>31</v>
      </c>
      <c r="T21" s="1" t="s">
        <v>77</v>
      </c>
      <c r="U21" s="1" t="s">
        <v>34</v>
      </c>
      <c r="V21" s="1" t="s">
        <v>35</v>
      </c>
    </row>
    <row r="22" ht="34.5" customHeight="1">
      <c r="A22" s="2"/>
      <c r="B22" s="3" t="s">
        <v>71</v>
      </c>
      <c r="C22" s="1" t="s">
        <v>72</v>
      </c>
      <c r="D22" s="1" t="s">
        <v>73</v>
      </c>
      <c r="E22" s="1" t="s">
        <v>25</v>
      </c>
      <c r="F22" s="1" t="s">
        <v>38</v>
      </c>
      <c r="G22" s="1" t="s">
        <v>80</v>
      </c>
      <c r="H22" s="4">
        <v>1.0</v>
      </c>
      <c r="I22" s="4">
        <v>36.4</v>
      </c>
      <c r="J22" s="4">
        <v>80.0</v>
      </c>
      <c r="K22" s="1" t="s">
        <v>28</v>
      </c>
      <c r="L22" s="4">
        <v>36.4</v>
      </c>
      <c r="M22" s="4">
        <v>80.0</v>
      </c>
      <c r="N22" s="1" t="s">
        <v>28</v>
      </c>
      <c r="O22" s="1" t="s">
        <v>29</v>
      </c>
      <c r="P22" s="1" t="s">
        <v>75</v>
      </c>
      <c r="Q22" s="1" t="s">
        <v>31</v>
      </c>
      <c r="R22" s="1" t="s">
        <v>76</v>
      </c>
      <c r="S22" s="1" t="s">
        <v>31</v>
      </c>
      <c r="T22" s="1" t="s">
        <v>77</v>
      </c>
      <c r="U22" s="1" t="s">
        <v>34</v>
      </c>
      <c r="V22" s="1" t="s">
        <v>35</v>
      </c>
    </row>
    <row r="23" ht="34.5" customHeight="1">
      <c r="A23" s="2"/>
      <c r="B23" s="3" t="s">
        <v>71</v>
      </c>
      <c r="C23" s="1" t="s">
        <v>72</v>
      </c>
      <c r="D23" s="1" t="s">
        <v>73</v>
      </c>
      <c r="E23" s="1" t="s">
        <v>25</v>
      </c>
      <c r="F23" s="1" t="s">
        <v>40</v>
      </c>
      <c r="G23" s="1" t="s">
        <v>81</v>
      </c>
      <c r="H23" s="4">
        <v>1.0</v>
      </c>
      <c r="I23" s="4">
        <v>36.4</v>
      </c>
      <c r="J23" s="4">
        <v>80.0</v>
      </c>
      <c r="K23" s="1" t="s">
        <v>28</v>
      </c>
      <c r="L23" s="4">
        <v>36.4</v>
      </c>
      <c r="M23" s="4">
        <v>80.0</v>
      </c>
      <c r="N23" s="1" t="s">
        <v>28</v>
      </c>
      <c r="O23" s="1" t="s">
        <v>29</v>
      </c>
      <c r="P23" s="1" t="s">
        <v>75</v>
      </c>
      <c r="Q23" s="1" t="s">
        <v>31</v>
      </c>
      <c r="R23" s="1" t="s">
        <v>76</v>
      </c>
      <c r="S23" s="1" t="s">
        <v>31</v>
      </c>
      <c r="T23" s="1" t="s">
        <v>77</v>
      </c>
      <c r="U23" s="1" t="s">
        <v>34</v>
      </c>
      <c r="V23" s="1" t="s">
        <v>35</v>
      </c>
    </row>
    <row r="24" ht="34.5" customHeight="1">
      <c r="A24" s="2"/>
      <c r="B24" s="3" t="s">
        <v>82</v>
      </c>
      <c r="C24" s="1" t="s">
        <v>83</v>
      </c>
      <c r="D24" s="1" t="s">
        <v>84</v>
      </c>
      <c r="E24" s="1" t="s">
        <v>25</v>
      </c>
      <c r="F24" s="1" t="s">
        <v>85</v>
      </c>
      <c r="G24" s="1" t="s">
        <v>86</v>
      </c>
      <c r="H24" s="4">
        <v>4.0</v>
      </c>
      <c r="I24" s="4">
        <v>20.5</v>
      </c>
      <c r="J24" s="4">
        <v>45.0</v>
      </c>
      <c r="K24" s="1" t="s">
        <v>28</v>
      </c>
      <c r="L24" s="4">
        <v>82.0</v>
      </c>
      <c r="M24" s="4">
        <v>180.0</v>
      </c>
      <c r="N24" s="1" t="s">
        <v>28</v>
      </c>
      <c r="O24" s="1" t="s">
        <v>29</v>
      </c>
      <c r="P24" s="1" t="s">
        <v>75</v>
      </c>
      <c r="Q24" s="1" t="s">
        <v>31</v>
      </c>
      <c r="R24" s="1" t="s">
        <v>87</v>
      </c>
      <c r="S24" s="1" t="s">
        <v>31</v>
      </c>
      <c r="T24" s="1" t="s">
        <v>88</v>
      </c>
      <c r="U24" s="1" t="s">
        <v>34</v>
      </c>
      <c r="V24" s="1" t="s">
        <v>35</v>
      </c>
    </row>
    <row r="25" ht="34.5" customHeight="1">
      <c r="A25" s="2"/>
      <c r="B25" s="3" t="s">
        <v>82</v>
      </c>
      <c r="C25" s="1" t="s">
        <v>83</v>
      </c>
      <c r="D25" s="1" t="s">
        <v>84</v>
      </c>
      <c r="E25" s="1" t="s">
        <v>25</v>
      </c>
      <c r="F25" s="1" t="s">
        <v>46</v>
      </c>
      <c r="G25" s="1" t="s">
        <v>89</v>
      </c>
      <c r="H25" s="4">
        <v>11.0</v>
      </c>
      <c r="I25" s="4">
        <v>20.5</v>
      </c>
      <c r="J25" s="4">
        <v>45.0</v>
      </c>
      <c r="K25" s="1" t="s">
        <v>28</v>
      </c>
      <c r="L25" s="4">
        <v>225.5</v>
      </c>
      <c r="M25" s="4">
        <v>495.0</v>
      </c>
      <c r="N25" s="1" t="s">
        <v>28</v>
      </c>
      <c r="O25" s="1" t="s">
        <v>29</v>
      </c>
      <c r="P25" s="1" t="s">
        <v>75</v>
      </c>
      <c r="Q25" s="1" t="s">
        <v>31</v>
      </c>
      <c r="R25" s="1" t="s">
        <v>87</v>
      </c>
      <c r="S25" s="1" t="s">
        <v>31</v>
      </c>
      <c r="T25" s="1" t="s">
        <v>88</v>
      </c>
      <c r="U25" s="1" t="s">
        <v>34</v>
      </c>
      <c r="V25" s="1" t="s">
        <v>35</v>
      </c>
    </row>
    <row r="26" ht="34.5" customHeight="1">
      <c r="A26" s="2"/>
      <c r="B26" s="3" t="s">
        <v>82</v>
      </c>
      <c r="C26" s="1" t="s">
        <v>83</v>
      </c>
      <c r="D26" s="1" t="s">
        <v>84</v>
      </c>
      <c r="E26" s="1" t="s">
        <v>25</v>
      </c>
      <c r="F26" s="1" t="s">
        <v>26</v>
      </c>
      <c r="G26" s="1" t="s">
        <v>90</v>
      </c>
      <c r="H26" s="4">
        <v>16.0</v>
      </c>
      <c r="I26" s="4">
        <v>20.5</v>
      </c>
      <c r="J26" s="4">
        <v>45.0</v>
      </c>
      <c r="K26" s="1" t="s">
        <v>28</v>
      </c>
      <c r="L26" s="4">
        <v>328.0</v>
      </c>
      <c r="M26" s="4">
        <v>720.0</v>
      </c>
      <c r="N26" s="1" t="s">
        <v>28</v>
      </c>
      <c r="O26" s="1" t="s">
        <v>29</v>
      </c>
      <c r="P26" s="1" t="s">
        <v>75</v>
      </c>
      <c r="Q26" s="1" t="s">
        <v>31</v>
      </c>
      <c r="R26" s="1" t="s">
        <v>87</v>
      </c>
      <c r="S26" s="1" t="s">
        <v>31</v>
      </c>
      <c r="T26" s="1" t="s">
        <v>88</v>
      </c>
      <c r="U26" s="1" t="s">
        <v>34</v>
      </c>
      <c r="V26" s="1" t="s">
        <v>35</v>
      </c>
    </row>
    <row r="27" ht="34.5" customHeight="1">
      <c r="A27" s="2"/>
      <c r="B27" s="3" t="s">
        <v>82</v>
      </c>
      <c r="C27" s="1" t="s">
        <v>83</v>
      </c>
      <c r="D27" s="1" t="s">
        <v>84</v>
      </c>
      <c r="E27" s="1" t="s">
        <v>25</v>
      </c>
      <c r="F27" s="1" t="s">
        <v>36</v>
      </c>
      <c r="G27" s="1" t="s">
        <v>91</v>
      </c>
      <c r="H27" s="4">
        <v>34.0</v>
      </c>
      <c r="I27" s="4">
        <v>20.5</v>
      </c>
      <c r="J27" s="4">
        <v>45.0</v>
      </c>
      <c r="K27" s="1" t="s">
        <v>28</v>
      </c>
      <c r="L27" s="4">
        <v>697.0</v>
      </c>
      <c r="M27" s="4">
        <v>1530.0</v>
      </c>
      <c r="N27" s="1" t="s">
        <v>28</v>
      </c>
      <c r="O27" s="1" t="s">
        <v>29</v>
      </c>
      <c r="P27" s="1" t="s">
        <v>75</v>
      </c>
      <c r="Q27" s="1" t="s">
        <v>31</v>
      </c>
      <c r="R27" s="1" t="s">
        <v>87</v>
      </c>
      <c r="S27" s="1" t="s">
        <v>31</v>
      </c>
      <c r="T27" s="1" t="s">
        <v>88</v>
      </c>
      <c r="U27" s="1" t="s">
        <v>34</v>
      </c>
      <c r="V27" s="1" t="s">
        <v>35</v>
      </c>
    </row>
    <row r="28" ht="34.5" customHeight="1">
      <c r="A28" s="2"/>
      <c r="B28" s="3" t="s">
        <v>82</v>
      </c>
      <c r="C28" s="1" t="s">
        <v>83</v>
      </c>
      <c r="D28" s="1" t="s">
        <v>84</v>
      </c>
      <c r="E28" s="1" t="s">
        <v>25</v>
      </c>
      <c r="F28" s="1" t="s">
        <v>38</v>
      </c>
      <c r="G28" s="1" t="s">
        <v>92</v>
      </c>
      <c r="H28" s="4">
        <v>8.0</v>
      </c>
      <c r="I28" s="4">
        <v>20.5</v>
      </c>
      <c r="J28" s="4">
        <v>45.0</v>
      </c>
      <c r="K28" s="1" t="s">
        <v>28</v>
      </c>
      <c r="L28" s="4">
        <v>164.0</v>
      </c>
      <c r="M28" s="4">
        <v>360.0</v>
      </c>
      <c r="N28" s="1" t="s">
        <v>28</v>
      </c>
      <c r="O28" s="1" t="s">
        <v>29</v>
      </c>
      <c r="P28" s="1" t="s">
        <v>75</v>
      </c>
      <c r="Q28" s="1" t="s">
        <v>31</v>
      </c>
      <c r="R28" s="1" t="s">
        <v>87</v>
      </c>
      <c r="S28" s="1" t="s">
        <v>31</v>
      </c>
      <c r="T28" s="1" t="s">
        <v>88</v>
      </c>
      <c r="U28" s="1" t="s">
        <v>34</v>
      </c>
      <c r="V28" s="1" t="s">
        <v>35</v>
      </c>
    </row>
    <row r="29" ht="34.5" customHeight="1">
      <c r="A29" s="2"/>
      <c r="B29" s="3" t="s">
        <v>82</v>
      </c>
      <c r="C29" s="1" t="s">
        <v>83</v>
      </c>
      <c r="D29" s="1" t="s">
        <v>84</v>
      </c>
      <c r="E29" s="1" t="s">
        <v>25</v>
      </c>
      <c r="F29" s="1" t="s">
        <v>40</v>
      </c>
      <c r="G29" s="1" t="s">
        <v>93</v>
      </c>
      <c r="H29" s="4">
        <v>24.0</v>
      </c>
      <c r="I29" s="4">
        <v>20.5</v>
      </c>
      <c r="J29" s="4">
        <v>45.0</v>
      </c>
      <c r="K29" s="1" t="s">
        <v>28</v>
      </c>
      <c r="L29" s="4">
        <v>492.0</v>
      </c>
      <c r="M29" s="4">
        <v>1080.0</v>
      </c>
      <c r="N29" s="1" t="s">
        <v>28</v>
      </c>
      <c r="O29" s="1" t="s">
        <v>29</v>
      </c>
      <c r="P29" s="1" t="s">
        <v>75</v>
      </c>
      <c r="Q29" s="1" t="s">
        <v>31</v>
      </c>
      <c r="R29" s="1" t="s">
        <v>87</v>
      </c>
      <c r="S29" s="1" t="s">
        <v>31</v>
      </c>
      <c r="T29" s="1" t="s">
        <v>88</v>
      </c>
      <c r="U29" s="1" t="s">
        <v>34</v>
      </c>
      <c r="V29" s="1" t="s">
        <v>35</v>
      </c>
    </row>
    <row r="30" ht="34.5" customHeight="1">
      <c r="A30" s="2"/>
      <c r="B30" s="3" t="s">
        <v>82</v>
      </c>
      <c r="C30" s="1" t="s">
        <v>83</v>
      </c>
      <c r="D30" s="1" t="s">
        <v>84</v>
      </c>
      <c r="E30" s="1" t="s">
        <v>25</v>
      </c>
      <c r="F30" s="1" t="s">
        <v>94</v>
      </c>
      <c r="G30" s="1" t="s">
        <v>95</v>
      </c>
      <c r="H30" s="4">
        <v>2.0</v>
      </c>
      <c r="I30" s="4">
        <v>20.5</v>
      </c>
      <c r="J30" s="4">
        <v>45.0</v>
      </c>
      <c r="K30" s="1" t="s">
        <v>28</v>
      </c>
      <c r="L30" s="4">
        <v>41.0</v>
      </c>
      <c r="M30" s="4">
        <v>90.0</v>
      </c>
      <c r="N30" s="1" t="s">
        <v>28</v>
      </c>
      <c r="O30" s="1" t="s">
        <v>29</v>
      </c>
      <c r="P30" s="1" t="s">
        <v>75</v>
      </c>
      <c r="Q30" s="1" t="s">
        <v>31</v>
      </c>
      <c r="R30" s="1" t="s">
        <v>87</v>
      </c>
      <c r="S30" s="1" t="s">
        <v>31</v>
      </c>
      <c r="T30" s="1" t="s">
        <v>88</v>
      </c>
      <c r="U30" s="1" t="s">
        <v>34</v>
      </c>
      <c r="V30" s="1" t="s">
        <v>35</v>
      </c>
    </row>
    <row r="31" ht="34.5" customHeight="1">
      <c r="A31" s="2"/>
      <c r="B31" s="3" t="s">
        <v>96</v>
      </c>
      <c r="C31" s="1" t="s">
        <v>97</v>
      </c>
      <c r="D31" s="1" t="s">
        <v>98</v>
      </c>
      <c r="E31" s="1" t="s">
        <v>25</v>
      </c>
      <c r="F31" s="1" t="s">
        <v>26</v>
      </c>
      <c r="G31" s="1" t="s">
        <v>99</v>
      </c>
      <c r="H31" s="4">
        <v>2.0</v>
      </c>
      <c r="I31" s="4">
        <v>16.4</v>
      </c>
      <c r="J31" s="4">
        <v>36.0</v>
      </c>
      <c r="K31" s="1" t="s">
        <v>28</v>
      </c>
      <c r="L31" s="4">
        <v>32.8</v>
      </c>
      <c r="M31" s="4">
        <v>72.0</v>
      </c>
      <c r="N31" s="1" t="s">
        <v>28</v>
      </c>
      <c r="O31" s="1" t="s">
        <v>29</v>
      </c>
      <c r="P31" s="1" t="s">
        <v>30</v>
      </c>
      <c r="Q31" s="1" t="s">
        <v>31</v>
      </c>
      <c r="R31" s="1" t="s">
        <v>100</v>
      </c>
      <c r="S31" s="1" t="s">
        <v>31</v>
      </c>
      <c r="T31" s="1" t="s">
        <v>101</v>
      </c>
      <c r="U31" s="1" t="s">
        <v>34</v>
      </c>
      <c r="V31" s="1" t="s">
        <v>35</v>
      </c>
    </row>
    <row r="32" ht="34.5" customHeight="1">
      <c r="A32" s="2"/>
      <c r="B32" s="3" t="s">
        <v>96</v>
      </c>
      <c r="C32" s="1" t="s">
        <v>97</v>
      </c>
      <c r="D32" s="1" t="s">
        <v>98</v>
      </c>
      <c r="E32" s="1" t="s">
        <v>25</v>
      </c>
      <c r="F32" s="1" t="s">
        <v>36</v>
      </c>
      <c r="G32" s="1" t="s">
        <v>102</v>
      </c>
      <c r="H32" s="4">
        <v>24.0</v>
      </c>
      <c r="I32" s="4">
        <v>16.4</v>
      </c>
      <c r="J32" s="4">
        <v>36.0</v>
      </c>
      <c r="K32" s="1" t="s">
        <v>28</v>
      </c>
      <c r="L32" s="4">
        <v>393.59999999999997</v>
      </c>
      <c r="M32" s="4">
        <v>864.0</v>
      </c>
      <c r="N32" s="1" t="s">
        <v>28</v>
      </c>
      <c r="O32" s="1" t="s">
        <v>29</v>
      </c>
      <c r="P32" s="1" t="s">
        <v>30</v>
      </c>
      <c r="Q32" s="1" t="s">
        <v>31</v>
      </c>
      <c r="R32" s="1" t="s">
        <v>100</v>
      </c>
      <c r="S32" s="1" t="s">
        <v>31</v>
      </c>
      <c r="T32" s="1" t="s">
        <v>101</v>
      </c>
      <c r="U32" s="1" t="s">
        <v>34</v>
      </c>
      <c r="V32" s="1" t="s">
        <v>35</v>
      </c>
    </row>
    <row r="33" ht="34.5" customHeight="1">
      <c r="A33" s="2"/>
      <c r="B33" s="3" t="s">
        <v>103</v>
      </c>
      <c r="C33" s="1" t="s">
        <v>104</v>
      </c>
      <c r="D33" s="1" t="s">
        <v>105</v>
      </c>
      <c r="E33" s="1" t="s">
        <v>25</v>
      </c>
      <c r="F33" s="1" t="s">
        <v>46</v>
      </c>
      <c r="G33" s="1" t="s">
        <v>106</v>
      </c>
      <c r="H33" s="4">
        <v>5.0</v>
      </c>
      <c r="I33" s="4">
        <v>72.75</v>
      </c>
      <c r="J33" s="4">
        <v>160.0</v>
      </c>
      <c r="K33" s="1" t="s">
        <v>28</v>
      </c>
      <c r="L33" s="4">
        <v>363.75</v>
      </c>
      <c r="M33" s="4">
        <v>800.0</v>
      </c>
      <c r="N33" s="1" t="s">
        <v>28</v>
      </c>
      <c r="O33" s="1" t="s">
        <v>29</v>
      </c>
      <c r="P33" s="1" t="s">
        <v>75</v>
      </c>
      <c r="Q33" s="1" t="s">
        <v>31</v>
      </c>
      <c r="R33" s="1" t="s">
        <v>107</v>
      </c>
      <c r="S33" s="1" t="s">
        <v>31</v>
      </c>
      <c r="T33" s="1" t="s">
        <v>108</v>
      </c>
      <c r="U33" s="1" t="s">
        <v>34</v>
      </c>
      <c r="V33" s="1" t="s">
        <v>35</v>
      </c>
    </row>
    <row r="34" ht="34.5" customHeight="1">
      <c r="A34" s="2"/>
      <c r="B34" s="3" t="s">
        <v>103</v>
      </c>
      <c r="C34" s="1" t="s">
        <v>104</v>
      </c>
      <c r="D34" s="1" t="s">
        <v>105</v>
      </c>
      <c r="E34" s="1" t="s">
        <v>25</v>
      </c>
      <c r="F34" s="1" t="s">
        <v>26</v>
      </c>
      <c r="G34" s="1" t="s">
        <v>109</v>
      </c>
      <c r="H34" s="4">
        <v>9.0</v>
      </c>
      <c r="I34" s="4">
        <v>72.75</v>
      </c>
      <c r="J34" s="4">
        <v>160.0</v>
      </c>
      <c r="K34" s="1" t="s">
        <v>28</v>
      </c>
      <c r="L34" s="4">
        <v>654.75</v>
      </c>
      <c r="M34" s="4">
        <v>1440.0</v>
      </c>
      <c r="N34" s="1" t="s">
        <v>28</v>
      </c>
      <c r="O34" s="1" t="s">
        <v>29</v>
      </c>
      <c r="P34" s="1" t="s">
        <v>75</v>
      </c>
      <c r="Q34" s="1" t="s">
        <v>31</v>
      </c>
      <c r="R34" s="1" t="s">
        <v>107</v>
      </c>
      <c r="S34" s="1" t="s">
        <v>31</v>
      </c>
      <c r="T34" s="1" t="s">
        <v>108</v>
      </c>
      <c r="U34" s="1" t="s">
        <v>34</v>
      </c>
      <c r="V34" s="1" t="s">
        <v>35</v>
      </c>
    </row>
    <row r="35" ht="34.5" customHeight="1">
      <c r="A35" s="2"/>
      <c r="B35" s="3" t="s">
        <v>103</v>
      </c>
      <c r="C35" s="1" t="s">
        <v>104</v>
      </c>
      <c r="D35" s="1" t="s">
        <v>105</v>
      </c>
      <c r="E35" s="1" t="s">
        <v>25</v>
      </c>
      <c r="F35" s="1" t="s">
        <v>36</v>
      </c>
      <c r="G35" s="1" t="s">
        <v>110</v>
      </c>
      <c r="H35" s="4">
        <v>23.0</v>
      </c>
      <c r="I35" s="4">
        <v>72.75</v>
      </c>
      <c r="J35" s="4">
        <v>160.0</v>
      </c>
      <c r="K35" s="1" t="s">
        <v>28</v>
      </c>
      <c r="L35" s="4">
        <v>1673.25</v>
      </c>
      <c r="M35" s="4">
        <v>3680.0</v>
      </c>
      <c r="N35" s="1" t="s">
        <v>28</v>
      </c>
      <c r="O35" s="1" t="s">
        <v>29</v>
      </c>
      <c r="P35" s="1" t="s">
        <v>75</v>
      </c>
      <c r="Q35" s="1" t="s">
        <v>31</v>
      </c>
      <c r="R35" s="1" t="s">
        <v>107</v>
      </c>
      <c r="S35" s="1" t="s">
        <v>31</v>
      </c>
      <c r="T35" s="1" t="s">
        <v>108</v>
      </c>
      <c r="U35" s="1" t="s">
        <v>34</v>
      </c>
      <c r="V35" s="1" t="s">
        <v>35</v>
      </c>
    </row>
    <row r="36" ht="34.5" customHeight="1">
      <c r="A36" s="2"/>
      <c r="B36" s="3" t="s">
        <v>103</v>
      </c>
      <c r="C36" s="1" t="s">
        <v>104</v>
      </c>
      <c r="D36" s="1" t="s">
        <v>105</v>
      </c>
      <c r="E36" s="1" t="s">
        <v>25</v>
      </c>
      <c r="F36" s="1" t="s">
        <v>40</v>
      </c>
      <c r="G36" s="1" t="s">
        <v>111</v>
      </c>
      <c r="H36" s="4">
        <v>6.0</v>
      </c>
      <c r="I36" s="4">
        <v>72.75</v>
      </c>
      <c r="J36" s="4">
        <v>160.0</v>
      </c>
      <c r="K36" s="1" t="s">
        <v>28</v>
      </c>
      <c r="L36" s="4">
        <v>436.5</v>
      </c>
      <c r="M36" s="4">
        <v>960.0</v>
      </c>
      <c r="N36" s="1" t="s">
        <v>28</v>
      </c>
      <c r="O36" s="1" t="s">
        <v>29</v>
      </c>
      <c r="P36" s="1" t="s">
        <v>75</v>
      </c>
      <c r="Q36" s="1" t="s">
        <v>31</v>
      </c>
      <c r="R36" s="1" t="s">
        <v>107</v>
      </c>
      <c r="S36" s="1" t="s">
        <v>31</v>
      </c>
      <c r="T36" s="1" t="s">
        <v>108</v>
      </c>
      <c r="U36" s="1" t="s">
        <v>34</v>
      </c>
      <c r="V36" s="1" t="s">
        <v>35</v>
      </c>
    </row>
    <row r="37" ht="34.5" customHeight="1">
      <c r="A37" s="2"/>
      <c r="B37" s="3" t="s">
        <v>112</v>
      </c>
      <c r="C37" s="1" t="s">
        <v>113</v>
      </c>
      <c r="D37" s="1" t="s">
        <v>114</v>
      </c>
      <c r="E37" s="1" t="s">
        <v>25</v>
      </c>
      <c r="F37" s="1" t="s">
        <v>46</v>
      </c>
      <c r="G37" s="1" t="s">
        <v>115</v>
      </c>
      <c r="H37" s="4">
        <v>6.0</v>
      </c>
      <c r="I37" s="4">
        <v>54.55</v>
      </c>
      <c r="J37" s="4">
        <v>120.0</v>
      </c>
      <c r="K37" s="1" t="s">
        <v>28</v>
      </c>
      <c r="L37" s="4">
        <v>327.29999999999995</v>
      </c>
      <c r="M37" s="4">
        <v>720.0</v>
      </c>
      <c r="N37" s="1" t="s">
        <v>28</v>
      </c>
      <c r="O37" s="1" t="s">
        <v>29</v>
      </c>
      <c r="P37" s="1" t="s">
        <v>48</v>
      </c>
      <c r="Q37" s="1" t="s">
        <v>31</v>
      </c>
      <c r="R37" s="1" t="s">
        <v>116</v>
      </c>
      <c r="S37" s="1" t="s">
        <v>31</v>
      </c>
      <c r="T37" s="1" t="s">
        <v>117</v>
      </c>
      <c r="U37" s="1" t="s">
        <v>34</v>
      </c>
      <c r="V37" s="1" t="s">
        <v>35</v>
      </c>
    </row>
    <row r="38" ht="34.5" customHeight="1">
      <c r="A38" s="2"/>
      <c r="B38" s="3" t="s">
        <v>112</v>
      </c>
      <c r="C38" s="1" t="s">
        <v>113</v>
      </c>
      <c r="D38" s="1" t="s">
        <v>114</v>
      </c>
      <c r="E38" s="1" t="s">
        <v>25</v>
      </c>
      <c r="F38" s="1" t="s">
        <v>26</v>
      </c>
      <c r="G38" s="1" t="s">
        <v>118</v>
      </c>
      <c r="H38" s="4">
        <v>5.0</v>
      </c>
      <c r="I38" s="4">
        <v>54.55</v>
      </c>
      <c r="J38" s="4">
        <v>120.0</v>
      </c>
      <c r="K38" s="1" t="s">
        <v>28</v>
      </c>
      <c r="L38" s="4">
        <v>272.75</v>
      </c>
      <c r="M38" s="4">
        <v>600.0</v>
      </c>
      <c r="N38" s="1" t="s">
        <v>28</v>
      </c>
      <c r="O38" s="1" t="s">
        <v>29</v>
      </c>
      <c r="P38" s="1" t="s">
        <v>48</v>
      </c>
      <c r="Q38" s="1" t="s">
        <v>31</v>
      </c>
      <c r="R38" s="1" t="s">
        <v>116</v>
      </c>
      <c r="S38" s="1" t="s">
        <v>31</v>
      </c>
      <c r="T38" s="1" t="s">
        <v>117</v>
      </c>
      <c r="U38" s="1" t="s">
        <v>34</v>
      </c>
      <c r="V38" s="1" t="s">
        <v>35</v>
      </c>
    </row>
    <row r="39" ht="34.5" customHeight="1">
      <c r="A39" s="2"/>
      <c r="B39" s="3" t="s">
        <v>112</v>
      </c>
      <c r="C39" s="1" t="s">
        <v>113</v>
      </c>
      <c r="D39" s="1" t="s">
        <v>114</v>
      </c>
      <c r="E39" s="1" t="s">
        <v>25</v>
      </c>
      <c r="F39" s="1" t="s">
        <v>36</v>
      </c>
      <c r="G39" s="1" t="s">
        <v>119</v>
      </c>
      <c r="H39" s="4">
        <v>20.0</v>
      </c>
      <c r="I39" s="4">
        <v>54.55</v>
      </c>
      <c r="J39" s="4">
        <v>120.0</v>
      </c>
      <c r="K39" s="1" t="s">
        <v>28</v>
      </c>
      <c r="L39" s="4">
        <v>1091.0</v>
      </c>
      <c r="M39" s="4">
        <v>2400.0</v>
      </c>
      <c r="N39" s="1" t="s">
        <v>28</v>
      </c>
      <c r="O39" s="1" t="s">
        <v>29</v>
      </c>
      <c r="P39" s="1" t="s">
        <v>48</v>
      </c>
      <c r="Q39" s="1" t="s">
        <v>31</v>
      </c>
      <c r="R39" s="1" t="s">
        <v>116</v>
      </c>
      <c r="S39" s="1" t="s">
        <v>31</v>
      </c>
      <c r="T39" s="1" t="s">
        <v>117</v>
      </c>
      <c r="U39" s="1" t="s">
        <v>34</v>
      </c>
      <c r="V39" s="1" t="s">
        <v>35</v>
      </c>
    </row>
    <row r="40" ht="34.5" customHeight="1">
      <c r="A40" s="2"/>
      <c r="B40" s="3" t="s">
        <v>112</v>
      </c>
      <c r="C40" s="1" t="s">
        <v>113</v>
      </c>
      <c r="D40" s="1" t="s">
        <v>114</v>
      </c>
      <c r="E40" s="1" t="s">
        <v>25</v>
      </c>
      <c r="F40" s="1" t="s">
        <v>38</v>
      </c>
      <c r="G40" s="1" t="s">
        <v>120</v>
      </c>
      <c r="H40" s="4">
        <v>10.0</v>
      </c>
      <c r="I40" s="4">
        <v>54.55</v>
      </c>
      <c r="J40" s="4">
        <v>120.0</v>
      </c>
      <c r="K40" s="1" t="s">
        <v>28</v>
      </c>
      <c r="L40" s="4">
        <v>545.5</v>
      </c>
      <c r="M40" s="4">
        <v>1200.0</v>
      </c>
      <c r="N40" s="1" t="s">
        <v>28</v>
      </c>
      <c r="O40" s="1" t="s">
        <v>29</v>
      </c>
      <c r="P40" s="1" t="s">
        <v>48</v>
      </c>
      <c r="Q40" s="1" t="s">
        <v>31</v>
      </c>
      <c r="R40" s="1" t="s">
        <v>116</v>
      </c>
      <c r="S40" s="1" t="s">
        <v>31</v>
      </c>
      <c r="T40" s="1" t="s">
        <v>117</v>
      </c>
      <c r="U40" s="1" t="s">
        <v>34</v>
      </c>
      <c r="V40" s="1" t="s">
        <v>35</v>
      </c>
    </row>
    <row r="41" ht="34.5" customHeight="1">
      <c r="A41" s="2"/>
      <c r="B41" s="3" t="s">
        <v>112</v>
      </c>
      <c r="C41" s="1" t="s">
        <v>113</v>
      </c>
      <c r="D41" s="1" t="s">
        <v>114</v>
      </c>
      <c r="E41" s="1" t="s">
        <v>25</v>
      </c>
      <c r="F41" s="1" t="s">
        <v>40</v>
      </c>
      <c r="G41" s="1" t="s">
        <v>121</v>
      </c>
      <c r="H41" s="4">
        <v>3.0</v>
      </c>
      <c r="I41" s="4">
        <v>54.55</v>
      </c>
      <c r="J41" s="4">
        <v>120.0</v>
      </c>
      <c r="K41" s="1" t="s">
        <v>28</v>
      </c>
      <c r="L41" s="4">
        <v>163.64999999999998</v>
      </c>
      <c r="M41" s="4">
        <v>360.0</v>
      </c>
      <c r="N41" s="1" t="s">
        <v>28</v>
      </c>
      <c r="O41" s="1" t="s">
        <v>29</v>
      </c>
      <c r="P41" s="1" t="s">
        <v>48</v>
      </c>
      <c r="Q41" s="1" t="s">
        <v>31</v>
      </c>
      <c r="R41" s="1" t="s">
        <v>116</v>
      </c>
      <c r="S41" s="1" t="s">
        <v>31</v>
      </c>
      <c r="T41" s="1" t="s">
        <v>117</v>
      </c>
      <c r="U41" s="1" t="s">
        <v>34</v>
      </c>
      <c r="V41" s="1" t="s">
        <v>35</v>
      </c>
    </row>
    <row r="42" ht="34.5" customHeight="1">
      <c r="A42" s="2"/>
      <c r="B42" s="3" t="s">
        <v>122</v>
      </c>
      <c r="C42" s="1" t="s">
        <v>123</v>
      </c>
      <c r="D42" s="1" t="s">
        <v>124</v>
      </c>
      <c r="E42" s="1" t="s">
        <v>25</v>
      </c>
      <c r="F42" s="1" t="s">
        <v>85</v>
      </c>
      <c r="G42" s="1" t="s">
        <v>125</v>
      </c>
      <c r="H42" s="4">
        <v>2.0</v>
      </c>
      <c r="I42" s="4">
        <v>18.2</v>
      </c>
      <c r="J42" s="4">
        <v>40.0</v>
      </c>
      <c r="K42" s="1" t="s">
        <v>28</v>
      </c>
      <c r="L42" s="4">
        <v>36.4</v>
      </c>
      <c r="M42" s="4">
        <v>80.0</v>
      </c>
      <c r="N42" s="1" t="s">
        <v>28</v>
      </c>
      <c r="O42" s="1" t="s">
        <v>29</v>
      </c>
      <c r="P42" s="1" t="s">
        <v>75</v>
      </c>
      <c r="Q42" s="1" t="s">
        <v>31</v>
      </c>
      <c r="R42" s="1" t="s">
        <v>126</v>
      </c>
      <c r="S42" s="1" t="s">
        <v>31</v>
      </c>
      <c r="T42" s="1" t="s">
        <v>127</v>
      </c>
      <c r="U42" s="1" t="s">
        <v>34</v>
      </c>
      <c r="V42" s="1" t="s">
        <v>35</v>
      </c>
    </row>
    <row r="43" ht="34.5" customHeight="1">
      <c r="A43" s="2"/>
      <c r="B43" s="3" t="s">
        <v>122</v>
      </c>
      <c r="C43" s="1" t="s">
        <v>123</v>
      </c>
      <c r="D43" s="1" t="s">
        <v>124</v>
      </c>
      <c r="E43" s="1" t="s">
        <v>25</v>
      </c>
      <c r="F43" s="1" t="s">
        <v>46</v>
      </c>
      <c r="G43" s="1" t="s">
        <v>128</v>
      </c>
      <c r="H43" s="4">
        <v>7.0</v>
      </c>
      <c r="I43" s="4">
        <v>18.2</v>
      </c>
      <c r="J43" s="4">
        <v>40.0</v>
      </c>
      <c r="K43" s="1" t="s">
        <v>28</v>
      </c>
      <c r="L43" s="4">
        <v>127.39999999999999</v>
      </c>
      <c r="M43" s="4">
        <v>280.0</v>
      </c>
      <c r="N43" s="1" t="s">
        <v>28</v>
      </c>
      <c r="O43" s="1" t="s">
        <v>29</v>
      </c>
      <c r="P43" s="1" t="s">
        <v>75</v>
      </c>
      <c r="Q43" s="1" t="s">
        <v>31</v>
      </c>
      <c r="R43" s="1" t="s">
        <v>126</v>
      </c>
      <c r="S43" s="1" t="s">
        <v>31</v>
      </c>
      <c r="T43" s="1" t="s">
        <v>127</v>
      </c>
      <c r="U43" s="1" t="s">
        <v>34</v>
      </c>
      <c r="V43" s="1" t="s">
        <v>35</v>
      </c>
    </row>
    <row r="44" ht="34.5" customHeight="1">
      <c r="A44" s="2"/>
      <c r="B44" s="3" t="s">
        <v>122</v>
      </c>
      <c r="C44" s="1" t="s">
        <v>123</v>
      </c>
      <c r="D44" s="1" t="s">
        <v>124</v>
      </c>
      <c r="E44" s="1" t="s">
        <v>25</v>
      </c>
      <c r="F44" s="1" t="s">
        <v>26</v>
      </c>
      <c r="G44" s="1" t="s">
        <v>129</v>
      </c>
      <c r="H44" s="4">
        <v>21.0</v>
      </c>
      <c r="I44" s="4">
        <v>18.2</v>
      </c>
      <c r="J44" s="4">
        <v>40.0</v>
      </c>
      <c r="K44" s="1" t="s">
        <v>28</v>
      </c>
      <c r="L44" s="4">
        <v>382.2</v>
      </c>
      <c r="M44" s="4">
        <v>840.0</v>
      </c>
      <c r="N44" s="1" t="s">
        <v>28</v>
      </c>
      <c r="O44" s="1" t="s">
        <v>29</v>
      </c>
      <c r="P44" s="1" t="s">
        <v>75</v>
      </c>
      <c r="Q44" s="1" t="s">
        <v>31</v>
      </c>
      <c r="R44" s="1" t="s">
        <v>126</v>
      </c>
      <c r="S44" s="1" t="s">
        <v>31</v>
      </c>
      <c r="T44" s="1" t="s">
        <v>127</v>
      </c>
      <c r="U44" s="1" t="s">
        <v>34</v>
      </c>
      <c r="V44" s="1" t="s">
        <v>35</v>
      </c>
    </row>
    <row r="45" ht="34.5" customHeight="1">
      <c r="A45" s="2"/>
      <c r="B45" s="3" t="s">
        <v>122</v>
      </c>
      <c r="C45" s="1" t="s">
        <v>123</v>
      </c>
      <c r="D45" s="1" t="s">
        <v>124</v>
      </c>
      <c r="E45" s="1" t="s">
        <v>25</v>
      </c>
      <c r="F45" s="1" t="s">
        <v>36</v>
      </c>
      <c r="G45" s="1" t="s">
        <v>130</v>
      </c>
      <c r="H45" s="4">
        <v>24.0</v>
      </c>
      <c r="I45" s="4">
        <v>18.2</v>
      </c>
      <c r="J45" s="4">
        <v>40.0</v>
      </c>
      <c r="K45" s="1" t="s">
        <v>28</v>
      </c>
      <c r="L45" s="4">
        <v>436.79999999999995</v>
      </c>
      <c r="M45" s="4">
        <v>960.0</v>
      </c>
      <c r="N45" s="1" t="s">
        <v>28</v>
      </c>
      <c r="O45" s="1" t="s">
        <v>29</v>
      </c>
      <c r="P45" s="1" t="s">
        <v>75</v>
      </c>
      <c r="Q45" s="1" t="s">
        <v>31</v>
      </c>
      <c r="R45" s="1" t="s">
        <v>126</v>
      </c>
      <c r="S45" s="1" t="s">
        <v>31</v>
      </c>
      <c r="T45" s="1" t="s">
        <v>127</v>
      </c>
      <c r="U45" s="1" t="s">
        <v>34</v>
      </c>
      <c r="V45" s="1" t="s">
        <v>35</v>
      </c>
    </row>
    <row r="46" ht="34.5" customHeight="1">
      <c r="A46" s="2"/>
      <c r="B46" s="3" t="s">
        <v>122</v>
      </c>
      <c r="C46" s="1" t="s">
        <v>123</v>
      </c>
      <c r="D46" s="1" t="s">
        <v>124</v>
      </c>
      <c r="E46" s="1" t="s">
        <v>25</v>
      </c>
      <c r="F46" s="1" t="s">
        <v>38</v>
      </c>
      <c r="G46" s="1" t="s">
        <v>131</v>
      </c>
      <c r="H46" s="4">
        <v>7.0</v>
      </c>
      <c r="I46" s="4">
        <v>18.2</v>
      </c>
      <c r="J46" s="4">
        <v>40.0</v>
      </c>
      <c r="K46" s="1" t="s">
        <v>28</v>
      </c>
      <c r="L46" s="4">
        <v>127.39999999999999</v>
      </c>
      <c r="M46" s="4">
        <v>280.0</v>
      </c>
      <c r="N46" s="1" t="s">
        <v>28</v>
      </c>
      <c r="O46" s="1" t="s">
        <v>29</v>
      </c>
      <c r="P46" s="1" t="s">
        <v>75</v>
      </c>
      <c r="Q46" s="1" t="s">
        <v>31</v>
      </c>
      <c r="R46" s="1" t="s">
        <v>126</v>
      </c>
      <c r="S46" s="1" t="s">
        <v>31</v>
      </c>
      <c r="T46" s="1" t="s">
        <v>127</v>
      </c>
      <c r="U46" s="1" t="s">
        <v>34</v>
      </c>
      <c r="V46" s="1" t="s">
        <v>35</v>
      </c>
    </row>
    <row r="47" ht="34.5" customHeight="1">
      <c r="A47" s="2"/>
      <c r="B47" s="3" t="s">
        <v>122</v>
      </c>
      <c r="C47" s="1" t="s">
        <v>123</v>
      </c>
      <c r="D47" s="1" t="s">
        <v>124</v>
      </c>
      <c r="E47" s="1" t="s">
        <v>25</v>
      </c>
      <c r="F47" s="1" t="s">
        <v>40</v>
      </c>
      <c r="G47" s="1" t="s">
        <v>132</v>
      </c>
      <c r="H47" s="4">
        <v>1.0</v>
      </c>
      <c r="I47" s="4">
        <v>18.2</v>
      </c>
      <c r="J47" s="4">
        <v>40.0</v>
      </c>
      <c r="K47" s="1" t="s">
        <v>28</v>
      </c>
      <c r="L47" s="4">
        <v>18.2</v>
      </c>
      <c r="M47" s="4">
        <v>40.0</v>
      </c>
      <c r="N47" s="1" t="s">
        <v>28</v>
      </c>
      <c r="O47" s="1" t="s">
        <v>29</v>
      </c>
      <c r="P47" s="1" t="s">
        <v>75</v>
      </c>
      <c r="Q47" s="1" t="s">
        <v>31</v>
      </c>
      <c r="R47" s="1" t="s">
        <v>126</v>
      </c>
      <c r="S47" s="1" t="s">
        <v>31</v>
      </c>
      <c r="T47" s="1" t="s">
        <v>127</v>
      </c>
      <c r="U47" s="1" t="s">
        <v>34</v>
      </c>
      <c r="V47" s="1" t="s">
        <v>35</v>
      </c>
    </row>
    <row r="48" ht="34.5" customHeight="1">
      <c r="A48" s="2"/>
      <c r="B48" s="3" t="s">
        <v>133</v>
      </c>
      <c r="C48" s="1" t="s">
        <v>134</v>
      </c>
      <c r="D48" s="1" t="s">
        <v>135</v>
      </c>
      <c r="E48" s="1" t="s">
        <v>25</v>
      </c>
      <c r="F48" s="1" t="s">
        <v>46</v>
      </c>
      <c r="G48" s="1" t="s">
        <v>136</v>
      </c>
      <c r="H48" s="4">
        <v>2.0</v>
      </c>
      <c r="I48" s="4">
        <v>18.2</v>
      </c>
      <c r="J48" s="4">
        <v>40.0</v>
      </c>
      <c r="K48" s="1" t="s">
        <v>28</v>
      </c>
      <c r="L48" s="4">
        <v>36.4</v>
      </c>
      <c r="M48" s="4">
        <v>80.0</v>
      </c>
      <c r="N48" s="1" t="s">
        <v>28</v>
      </c>
      <c r="O48" s="1" t="s">
        <v>29</v>
      </c>
      <c r="P48" s="1" t="s">
        <v>48</v>
      </c>
      <c r="Q48" s="1" t="s">
        <v>31</v>
      </c>
      <c r="R48" s="1" t="s">
        <v>137</v>
      </c>
      <c r="S48" s="1" t="s">
        <v>31</v>
      </c>
      <c r="T48" s="1" t="s">
        <v>138</v>
      </c>
      <c r="U48" s="1" t="s">
        <v>34</v>
      </c>
      <c r="V48" s="1" t="s">
        <v>35</v>
      </c>
    </row>
    <row r="49" ht="34.5" customHeight="1">
      <c r="A49" s="2"/>
      <c r="B49" s="3" t="s">
        <v>133</v>
      </c>
      <c r="C49" s="1" t="s">
        <v>134</v>
      </c>
      <c r="D49" s="1" t="s">
        <v>135</v>
      </c>
      <c r="E49" s="1" t="s">
        <v>25</v>
      </c>
      <c r="F49" s="1" t="s">
        <v>26</v>
      </c>
      <c r="G49" s="1" t="s">
        <v>139</v>
      </c>
      <c r="H49" s="4">
        <v>15.0</v>
      </c>
      <c r="I49" s="4">
        <v>18.2</v>
      </c>
      <c r="J49" s="4">
        <v>40.0</v>
      </c>
      <c r="K49" s="1" t="s">
        <v>28</v>
      </c>
      <c r="L49" s="4">
        <v>273.0</v>
      </c>
      <c r="M49" s="4">
        <v>600.0</v>
      </c>
      <c r="N49" s="1" t="s">
        <v>28</v>
      </c>
      <c r="O49" s="1" t="s">
        <v>29</v>
      </c>
      <c r="P49" s="1" t="s">
        <v>48</v>
      </c>
      <c r="Q49" s="1" t="s">
        <v>31</v>
      </c>
      <c r="R49" s="1" t="s">
        <v>137</v>
      </c>
      <c r="S49" s="1" t="s">
        <v>31</v>
      </c>
      <c r="T49" s="1" t="s">
        <v>138</v>
      </c>
      <c r="U49" s="1" t="s">
        <v>34</v>
      </c>
      <c r="V49" s="1" t="s">
        <v>35</v>
      </c>
    </row>
    <row r="50" ht="34.5" customHeight="1">
      <c r="A50" s="2"/>
      <c r="B50" s="3" t="s">
        <v>133</v>
      </c>
      <c r="C50" s="1" t="s">
        <v>134</v>
      </c>
      <c r="D50" s="1" t="s">
        <v>135</v>
      </c>
      <c r="E50" s="1" t="s">
        <v>25</v>
      </c>
      <c r="F50" s="1" t="s">
        <v>36</v>
      </c>
      <c r="G50" s="1" t="s">
        <v>140</v>
      </c>
      <c r="H50" s="4">
        <v>38.0</v>
      </c>
      <c r="I50" s="4">
        <v>18.2</v>
      </c>
      <c r="J50" s="4">
        <v>40.0</v>
      </c>
      <c r="K50" s="1" t="s">
        <v>28</v>
      </c>
      <c r="L50" s="4">
        <v>691.6</v>
      </c>
      <c r="M50" s="4">
        <v>1520.0</v>
      </c>
      <c r="N50" s="1" t="s">
        <v>28</v>
      </c>
      <c r="O50" s="1" t="s">
        <v>29</v>
      </c>
      <c r="P50" s="1" t="s">
        <v>48</v>
      </c>
      <c r="Q50" s="1" t="s">
        <v>31</v>
      </c>
      <c r="R50" s="1" t="s">
        <v>137</v>
      </c>
      <c r="S50" s="1" t="s">
        <v>31</v>
      </c>
      <c r="T50" s="1" t="s">
        <v>138</v>
      </c>
      <c r="U50" s="1" t="s">
        <v>34</v>
      </c>
      <c r="V50" s="1" t="s">
        <v>35</v>
      </c>
    </row>
    <row r="51" ht="34.5" customHeight="1">
      <c r="A51" s="2"/>
      <c r="B51" s="3" t="s">
        <v>133</v>
      </c>
      <c r="C51" s="1" t="s">
        <v>134</v>
      </c>
      <c r="D51" s="1" t="s">
        <v>135</v>
      </c>
      <c r="E51" s="1" t="s">
        <v>25</v>
      </c>
      <c r="F51" s="1" t="s">
        <v>38</v>
      </c>
      <c r="G51" s="1" t="s">
        <v>141</v>
      </c>
      <c r="H51" s="4">
        <v>15.0</v>
      </c>
      <c r="I51" s="4">
        <v>18.2</v>
      </c>
      <c r="J51" s="4">
        <v>40.0</v>
      </c>
      <c r="K51" s="1" t="s">
        <v>28</v>
      </c>
      <c r="L51" s="4">
        <v>273.0</v>
      </c>
      <c r="M51" s="4">
        <v>600.0</v>
      </c>
      <c r="N51" s="1" t="s">
        <v>28</v>
      </c>
      <c r="O51" s="1" t="s">
        <v>29</v>
      </c>
      <c r="P51" s="1" t="s">
        <v>48</v>
      </c>
      <c r="Q51" s="1" t="s">
        <v>31</v>
      </c>
      <c r="R51" s="1" t="s">
        <v>137</v>
      </c>
      <c r="S51" s="1" t="s">
        <v>31</v>
      </c>
      <c r="T51" s="1" t="s">
        <v>138</v>
      </c>
      <c r="U51" s="1" t="s">
        <v>34</v>
      </c>
      <c r="V51" s="1" t="s">
        <v>35</v>
      </c>
    </row>
    <row r="52" ht="34.5" customHeight="1">
      <c r="A52" s="2"/>
      <c r="B52" s="3" t="s">
        <v>142</v>
      </c>
      <c r="C52" s="1" t="s">
        <v>143</v>
      </c>
      <c r="D52" s="1" t="s">
        <v>144</v>
      </c>
      <c r="E52" s="1" t="s">
        <v>25</v>
      </c>
      <c r="F52" s="1" t="s">
        <v>46</v>
      </c>
      <c r="G52" s="1" t="s">
        <v>145</v>
      </c>
      <c r="H52" s="4">
        <v>35.0</v>
      </c>
      <c r="I52" s="4">
        <v>17.3</v>
      </c>
      <c r="J52" s="4">
        <v>38.0</v>
      </c>
      <c r="K52" s="1" t="s">
        <v>28</v>
      </c>
      <c r="L52" s="4">
        <v>605.5</v>
      </c>
      <c r="M52" s="4">
        <v>1330.0</v>
      </c>
      <c r="N52" s="1" t="s">
        <v>28</v>
      </c>
      <c r="O52" s="1" t="s">
        <v>29</v>
      </c>
      <c r="P52" s="1" t="s">
        <v>48</v>
      </c>
      <c r="Q52" s="1" t="s">
        <v>31</v>
      </c>
      <c r="R52" s="1" t="s">
        <v>137</v>
      </c>
      <c r="S52" s="1" t="s">
        <v>31</v>
      </c>
      <c r="T52" s="1" t="s">
        <v>138</v>
      </c>
      <c r="U52" s="1" t="s">
        <v>34</v>
      </c>
      <c r="V52" s="1" t="s">
        <v>35</v>
      </c>
    </row>
    <row r="53" ht="34.5" customHeight="1">
      <c r="A53" s="2"/>
      <c r="B53" s="3" t="s">
        <v>142</v>
      </c>
      <c r="C53" s="1" t="s">
        <v>143</v>
      </c>
      <c r="D53" s="1" t="s">
        <v>144</v>
      </c>
      <c r="E53" s="1" t="s">
        <v>25</v>
      </c>
      <c r="F53" s="1" t="s">
        <v>26</v>
      </c>
      <c r="G53" s="1" t="s">
        <v>146</v>
      </c>
      <c r="H53" s="4">
        <v>9.0</v>
      </c>
      <c r="I53" s="4">
        <v>17.3</v>
      </c>
      <c r="J53" s="4">
        <v>38.0</v>
      </c>
      <c r="K53" s="1" t="s">
        <v>28</v>
      </c>
      <c r="L53" s="4">
        <v>155.70000000000002</v>
      </c>
      <c r="M53" s="4">
        <v>342.0</v>
      </c>
      <c r="N53" s="1" t="s">
        <v>28</v>
      </c>
      <c r="O53" s="1" t="s">
        <v>29</v>
      </c>
      <c r="P53" s="1" t="s">
        <v>48</v>
      </c>
      <c r="Q53" s="1" t="s">
        <v>31</v>
      </c>
      <c r="R53" s="1" t="s">
        <v>137</v>
      </c>
      <c r="S53" s="1" t="s">
        <v>31</v>
      </c>
      <c r="T53" s="1" t="s">
        <v>138</v>
      </c>
      <c r="U53" s="1" t="s">
        <v>34</v>
      </c>
      <c r="V53" s="1" t="s">
        <v>35</v>
      </c>
    </row>
    <row r="54" ht="34.5" customHeight="1">
      <c r="A54" s="2"/>
      <c r="B54" s="3" t="s">
        <v>147</v>
      </c>
      <c r="C54" s="1" t="s">
        <v>148</v>
      </c>
      <c r="D54" s="1" t="s">
        <v>149</v>
      </c>
      <c r="E54" s="1" t="s">
        <v>45</v>
      </c>
      <c r="F54" s="1" t="s">
        <v>46</v>
      </c>
      <c r="G54" s="1" t="s">
        <v>150</v>
      </c>
      <c r="H54" s="4">
        <v>1.0</v>
      </c>
      <c r="I54" s="4">
        <v>38.65</v>
      </c>
      <c r="J54" s="4">
        <v>85.0</v>
      </c>
      <c r="K54" s="1" t="s">
        <v>28</v>
      </c>
      <c r="L54" s="4">
        <v>38.65</v>
      </c>
      <c r="M54" s="4">
        <v>85.0</v>
      </c>
      <c r="N54" s="1" t="s">
        <v>28</v>
      </c>
      <c r="O54" s="1" t="s">
        <v>29</v>
      </c>
      <c r="P54" s="1" t="s">
        <v>48</v>
      </c>
      <c r="Q54" s="1" t="s">
        <v>31</v>
      </c>
      <c r="R54" s="1" t="s">
        <v>49</v>
      </c>
      <c r="S54" s="1" t="s">
        <v>31</v>
      </c>
      <c r="T54" s="1" t="s">
        <v>50</v>
      </c>
      <c r="U54" s="1" t="s">
        <v>34</v>
      </c>
      <c r="V54" s="1" t="s">
        <v>35</v>
      </c>
    </row>
    <row r="55" ht="34.5" customHeight="1">
      <c r="A55" s="2"/>
      <c r="B55" s="3" t="s">
        <v>147</v>
      </c>
      <c r="C55" s="1" t="s">
        <v>148</v>
      </c>
      <c r="D55" s="1" t="s">
        <v>149</v>
      </c>
      <c r="E55" s="1" t="s">
        <v>45</v>
      </c>
      <c r="F55" s="1" t="s">
        <v>26</v>
      </c>
      <c r="G55" s="1" t="s">
        <v>151</v>
      </c>
      <c r="H55" s="4">
        <v>23.0</v>
      </c>
      <c r="I55" s="4">
        <v>38.65</v>
      </c>
      <c r="J55" s="4">
        <v>85.0</v>
      </c>
      <c r="K55" s="1" t="s">
        <v>28</v>
      </c>
      <c r="L55" s="4">
        <v>888.9499999999999</v>
      </c>
      <c r="M55" s="4">
        <v>1955.0</v>
      </c>
      <c r="N55" s="1" t="s">
        <v>28</v>
      </c>
      <c r="O55" s="1" t="s">
        <v>29</v>
      </c>
      <c r="P55" s="1" t="s">
        <v>48</v>
      </c>
      <c r="Q55" s="1" t="s">
        <v>31</v>
      </c>
      <c r="R55" s="1" t="s">
        <v>49</v>
      </c>
      <c r="S55" s="1" t="s">
        <v>31</v>
      </c>
      <c r="T55" s="1" t="s">
        <v>50</v>
      </c>
      <c r="U55" s="1" t="s">
        <v>34</v>
      </c>
      <c r="V55" s="1" t="s">
        <v>35</v>
      </c>
    </row>
    <row r="56" ht="34.5" customHeight="1">
      <c r="A56" s="2"/>
      <c r="B56" s="3" t="s">
        <v>147</v>
      </c>
      <c r="C56" s="1" t="s">
        <v>148</v>
      </c>
      <c r="D56" s="1" t="s">
        <v>149</v>
      </c>
      <c r="E56" s="1" t="s">
        <v>45</v>
      </c>
      <c r="F56" s="1" t="s">
        <v>36</v>
      </c>
      <c r="G56" s="1" t="s">
        <v>152</v>
      </c>
      <c r="H56" s="4">
        <v>3.0</v>
      </c>
      <c r="I56" s="4">
        <v>38.65</v>
      </c>
      <c r="J56" s="4">
        <v>85.0</v>
      </c>
      <c r="K56" s="1" t="s">
        <v>28</v>
      </c>
      <c r="L56" s="4">
        <v>115.94999999999999</v>
      </c>
      <c r="M56" s="4">
        <v>255.0</v>
      </c>
      <c r="N56" s="1" t="s">
        <v>28</v>
      </c>
      <c r="O56" s="1" t="s">
        <v>29</v>
      </c>
      <c r="P56" s="1" t="s">
        <v>48</v>
      </c>
      <c r="Q56" s="1" t="s">
        <v>31</v>
      </c>
      <c r="R56" s="1" t="s">
        <v>49</v>
      </c>
      <c r="S56" s="1" t="s">
        <v>31</v>
      </c>
      <c r="T56" s="1" t="s">
        <v>50</v>
      </c>
      <c r="U56" s="1" t="s">
        <v>34</v>
      </c>
      <c r="V56" s="1" t="s">
        <v>35</v>
      </c>
    </row>
    <row r="57" ht="34.5" customHeight="1">
      <c r="A57" s="2"/>
      <c r="B57" s="3" t="s">
        <v>147</v>
      </c>
      <c r="C57" s="1" t="s">
        <v>148</v>
      </c>
      <c r="D57" s="1" t="s">
        <v>149</v>
      </c>
      <c r="E57" s="1" t="s">
        <v>45</v>
      </c>
      <c r="F57" s="1" t="s">
        <v>38</v>
      </c>
      <c r="G57" s="1" t="s">
        <v>153</v>
      </c>
      <c r="H57" s="4">
        <v>5.0</v>
      </c>
      <c r="I57" s="4">
        <v>38.65</v>
      </c>
      <c r="J57" s="4">
        <v>85.0</v>
      </c>
      <c r="K57" s="1" t="s">
        <v>28</v>
      </c>
      <c r="L57" s="4">
        <v>193.25</v>
      </c>
      <c r="M57" s="4">
        <v>425.0</v>
      </c>
      <c r="N57" s="1" t="s">
        <v>28</v>
      </c>
      <c r="O57" s="1" t="s">
        <v>29</v>
      </c>
      <c r="P57" s="1" t="s">
        <v>48</v>
      </c>
      <c r="Q57" s="1" t="s">
        <v>31</v>
      </c>
      <c r="R57" s="1" t="s">
        <v>49</v>
      </c>
      <c r="S57" s="1" t="s">
        <v>31</v>
      </c>
      <c r="T57" s="1" t="s">
        <v>50</v>
      </c>
      <c r="U57" s="1" t="s">
        <v>34</v>
      </c>
      <c r="V57" s="1" t="s">
        <v>35</v>
      </c>
    </row>
    <row r="58" ht="34.5" customHeight="1">
      <c r="A58" s="2"/>
      <c r="B58" s="3" t="s">
        <v>147</v>
      </c>
      <c r="C58" s="1" t="s">
        <v>148</v>
      </c>
      <c r="D58" s="1" t="s">
        <v>149</v>
      </c>
      <c r="E58" s="1" t="s">
        <v>45</v>
      </c>
      <c r="F58" s="1" t="s">
        <v>40</v>
      </c>
      <c r="G58" s="1" t="s">
        <v>154</v>
      </c>
      <c r="H58" s="4">
        <v>4.0</v>
      </c>
      <c r="I58" s="4">
        <v>38.65</v>
      </c>
      <c r="J58" s="4">
        <v>85.0</v>
      </c>
      <c r="K58" s="1" t="s">
        <v>28</v>
      </c>
      <c r="L58" s="4">
        <v>154.6</v>
      </c>
      <c r="M58" s="4">
        <v>340.0</v>
      </c>
      <c r="N58" s="1" t="s">
        <v>28</v>
      </c>
      <c r="O58" s="1" t="s">
        <v>29</v>
      </c>
      <c r="P58" s="1" t="s">
        <v>48</v>
      </c>
      <c r="Q58" s="1" t="s">
        <v>31</v>
      </c>
      <c r="R58" s="1" t="s">
        <v>49</v>
      </c>
      <c r="S58" s="1" t="s">
        <v>31</v>
      </c>
      <c r="T58" s="1" t="s">
        <v>50</v>
      </c>
      <c r="U58" s="1" t="s">
        <v>34</v>
      </c>
      <c r="V58" s="1" t="s">
        <v>35</v>
      </c>
    </row>
    <row r="59" ht="34.5" customHeight="1">
      <c r="A59" s="2"/>
      <c r="B59" s="3" t="s">
        <v>155</v>
      </c>
      <c r="C59" s="1" t="s">
        <v>156</v>
      </c>
      <c r="D59" s="1" t="s">
        <v>157</v>
      </c>
      <c r="E59" s="1" t="s">
        <v>25</v>
      </c>
      <c r="F59" s="1" t="s">
        <v>85</v>
      </c>
      <c r="G59" s="1" t="s">
        <v>158</v>
      </c>
      <c r="H59" s="4">
        <v>2.0</v>
      </c>
      <c r="I59" s="4">
        <v>31.85</v>
      </c>
      <c r="J59" s="4">
        <v>70.0</v>
      </c>
      <c r="K59" s="1" t="s">
        <v>28</v>
      </c>
      <c r="L59" s="4">
        <v>63.7</v>
      </c>
      <c r="M59" s="4">
        <v>140.0</v>
      </c>
      <c r="N59" s="1" t="s">
        <v>28</v>
      </c>
      <c r="O59" s="1" t="s">
        <v>29</v>
      </c>
      <c r="P59" s="1" t="s">
        <v>75</v>
      </c>
      <c r="Q59" s="1" t="s">
        <v>31</v>
      </c>
      <c r="R59" s="1" t="s">
        <v>159</v>
      </c>
      <c r="S59" s="1" t="s">
        <v>31</v>
      </c>
      <c r="T59" s="1" t="s">
        <v>160</v>
      </c>
      <c r="U59" s="1" t="s">
        <v>34</v>
      </c>
      <c r="V59" s="1" t="s">
        <v>35</v>
      </c>
    </row>
    <row r="60" ht="34.5" customHeight="1">
      <c r="A60" s="2"/>
      <c r="B60" s="3" t="s">
        <v>155</v>
      </c>
      <c r="C60" s="1" t="s">
        <v>156</v>
      </c>
      <c r="D60" s="1" t="s">
        <v>157</v>
      </c>
      <c r="E60" s="1" t="s">
        <v>25</v>
      </c>
      <c r="F60" s="1" t="s">
        <v>46</v>
      </c>
      <c r="G60" s="1" t="s">
        <v>161</v>
      </c>
      <c r="H60" s="4">
        <v>37.0</v>
      </c>
      <c r="I60" s="4">
        <v>31.85</v>
      </c>
      <c r="J60" s="4">
        <v>70.0</v>
      </c>
      <c r="K60" s="1" t="s">
        <v>28</v>
      </c>
      <c r="L60" s="4">
        <v>1178.45</v>
      </c>
      <c r="M60" s="4">
        <v>2590.0</v>
      </c>
      <c r="N60" s="1" t="s">
        <v>28</v>
      </c>
      <c r="O60" s="1" t="s">
        <v>29</v>
      </c>
      <c r="P60" s="1" t="s">
        <v>75</v>
      </c>
      <c r="Q60" s="1" t="s">
        <v>31</v>
      </c>
      <c r="R60" s="1" t="s">
        <v>159</v>
      </c>
      <c r="S60" s="1" t="s">
        <v>31</v>
      </c>
      <c r="T60" s="1" t="s">
        <v>160</v>
      </c>
      <c r="U60" s="1" t="s">
        <v>34</v>
      </c>
      <c r="V60" s="1" t="s">
        <v>35</v>
      </c>
    </row>
    <row r="61" ht="34.5" customHeight="1">
      <c r="A61" s="2"/>
      <c r="B61" s="3" t="s">
        <v>155</v>
      </c>
      <c r="C61" s="1" t="s">
        <v>156</v>
      </c>
      <c r="D61" s="1" t="s">
        <v>157</v>
      </c>
      <c r="E61" s="1" t="s">
        <v>25</v>
      </c>
      <c r="F61" s="1" t="s">
        <v>26</v>
      </c>
      <c r="G61" s="1" t="s">
        <v>162</v>
      </c>
      <c r="H61" s="4">
        <v>47.0</v>
      </c>
      <c r="I61" s="4">
        <v>31.85</v>
      </c>
      <c r="J61" s="4">
        <v>70.0</v>
      </c>
      <c r="K61" s="1" t="s">
        <v>28</v>
      </c>
      <c r="L61" s="4">
        <v>1496.95</v>
      </c>
      <c r="M61" s="4">
        <v>3290.0</v>
      </c>
      <c r="N61" s="1" t="s">
        <v>28</v>
      </c>
      <c r="O61" s="1" t="s">
        <v>29</v>
      </c>
      <c r="P61" s="1" t="s">
        <v>75</v>
      </c>
      <c r="Q61" s="1" t="s">
        <v>31</v>
      </c>
      <c r="R61" s="1" t="s">
        <v>159</v>
      </c>
      <c r="S61" s="1" t="s">
        <v>31</v>
      </c>
      <c r="T61" s="1" t="s">
        <v>160</v>
      </c>
      <c r="U61" s="1" t="s">
        <v>34</v>
      </c>
      <c r="V61" s="1" t="s">
        <v>35</v>
      </c>
    </row>
    <row r="62" ht="34.5" customHeight="1">
      <c r="A62" s="2"/>
      <c r="B62" s="3" t="s">
        <v>155</v>
      </c>
      <c r="C62" s="1" t="s">
        <v>156</v>
      </c>
      <c r="D62" s="1" t="s">
        <v>157</v>
      </c>
      <c r="E62" s="1" t="s">
        <v>25</v>
      </c>
      <c r="F62" s="1" t="s">
        <v>36</v>
      </c>
      <c r="G62" s="1" t="s">
        <v>163</v>
      </c>
      <c r="H62" s="4">
        <v>57.0</v>
      </c>
      <c r="I62" s="4">
        <v>31.85</v>
      </c>
      <c r="J62" s="4">
        <v>70.0</v>
      </c>
      <c r="K62" s="1" t="s">
        <v>28</v>
      </c>
      <c r="L62" s="4">
        <v>1815.45</v>
      </c>
      <c r="M62" s="4">
        <v>3990.0</v>
      </c>
      <c r="N62" s="1" t="s">
        <v>28</v>
      </c>
      <c r="O62" s="1" t="s">
        <v>29</v>
      </c>
      <c r="P62" s="1" t="s">
        <v>75</v>
      </c>
      <c r="Q62" s="1" t="s">
        <v>31</v>
      </c>
      <c r="R62" s="1" t="s">
        <v>159</v>
      </c>
      <c r="S62" s="1" t="s">
        <v>31</v>
      </c>
      <c r="T62" s="1" t="s">
        <v>160</v>
      </c>
      <c r="U62" s="1" t="s">
        <v>34</v>
      </c>
      <c r="V62" s="1" t="s">
        <v>35</v>
      </c>
    </row>
    <row r="63" ht="34.5" customHeight="1">
      <c r="A63" s="2"/>
      <c r="B63" s="3" t="s">
        <v>155</v>
      </c>
      <c r="C63" s="1" t="s">
        <v>156</v>
      </c>
      <c r="D63" s="1" t="s">
        <v>157</v>
      </c>
      <c r="E63" s="1" t="s">
        <v>25</v>
      </c>
      <c r="F63" s="1" t="s">
        <v>38</v>
      </c>
      <c r="G63" s="1" t="s">
        <v>164</v>
      </c>
      <c r="H63" s="4">
        <v>6.0</v>
      </c>
      <c r="I63" s="4">
        <v>31.85</v>
      </c>
      <c r="J63" s="4">
        <v>70.0</v>
      </c>
      <c r="K63" s="1" t="s">
        <v>28</v>
      </c>
      <c r="L63" s="4">
        <v>191.10000000000002</v>
      </c>
      <c r="M63" s="4">
        <v>420.0</v>
      </c>
      <c r="N63" s="1" t="s">
        <v>28</v>
      </c>
      <c r="O63" s="1" t="s">
        <v>29</v>
      </c>
      <c r="P63" s="1" t="s">
        <v>75</v>
      </c>
      <c r="Q63" s="1" t="s">
        <v>31</v>
      </c>
      <c r="R63" s="1" t="s">
        <v>159</v>
      </c>
      <c r="S63" s="1" t="s">
        <v>31</v>
      </c>
      <c r="T63" s="1" t="s">
        <v>160</v>
      </c>
      <c r="U63" s="1" t="s">
        <v>34</v>
      </c>
      <c r="V63" s="1" t="s">
        <v>35</v>
      </c>
    </row>
    <row r="64" ht="34.5" customHeight="1">
      <c r="A64" s="2"/>
      <c r="B64" s="3" t="s">
        <v>165</v>
      </c>
      <c r="C64" s="1" t="s">
        <v>166</v>
      </c>
      <c r="D64" s="1" t="s">
        <v>167</v>
      </c>
      <c r="E64" s="1" t="s">
        <v>25</v>
      </c>
      <c r="F64" s="1" t="s">
        <v>26</v>
      </c>
      <c r="G64" s="1" t="s">
        <v>168</v>
      </c>
      <c r="H64" s="4">
        <v>2.0</v>
      </c>
      <c r="I64" s="4">
        <v>16.4</v>
      </c>
      <c r="J64" s="4">
        <v>36.0</v>
      </c>
      <c r="K64" s="1" t="s">
        <v>28</v>
      </c>
      <c r="L64" s="4">
        <v>32.8</v>
      </c>
      <c r="M64" s="4">
        <v>72.0</v>
      </c>
      <c r="N64" s="1" t="s">
        <v>28</v>
      </c>
      <c r="O64" s="1" t="s">
        <v>29</v>
      </c>
      <c r="P64" s="1" t="s">
        <v>30</v>
      </c>
      <c r="Q64" s="1" t="s">
        <v>31</v>
      </c>
      <c r="R64" s="1" t="s">
        <v>100</v>
      </c>
      <c r="S64" s="1" t="s">
        <v>31</v>
      </c>
      <c r="T64" s="1" t="s">
        <v>101</v>
      </c>
      <c r="U64" s="1" t="s">
        <v>34</v>
      </c>
      <c r="V64" s="1" t="s">
        <v>35</v>
      </c>
    </row>
    <row r="65" ht="34.5" customHeight="1">
      <c r="A65" s="2"/>
      <c r="B65" s="3" t="s">
        <v>165</v>
      </c>
      <c r="C65" s="1" t="s">
        <v>166</v>
      </c>
      <c r="D65" s="1" t="s">
        <v>167</v>
      </c>
      <c r="E65" s="1" t="s">
        <v>25</v>
      </c>
      <c r="F65" s="1" t="s">
        <v>36</v>
      </c>
      <c r="G65" s="1" t="s">
        <v>169</v>
      </c>
      <c r="H65" s="4">
        <v>34.0</v>
      </c>
      <c r="I65" s="4">
        <v>16.4</v>
      </c>
      <c r="J65" s="4">
        <v>36.0</v>
      </c>
      <c r="K65" s="1" t="s">
        <v>28</v>
      </c>
      <c r="L65" s="4">
        <v>557.5999999999999</v>
      </c>
      <c r="M65" s="4">
        <v>1224.0</v>
      </c>
      <c r="N65" s="1" t="s">
        <v>28</v>
      </c>
      <c r="O65" s="1" t="s">
        <v>29</v>
      </c>
      <c r="P65" s="1" t="s">
        <v>30</v>
      </c>
      <c r="Q65" s="1" t="s">
        <v>31</v>
      </c>
      <c r="R65" s="1" t="s">
        <v>100</v>
      </c>
      <c r="S65" s="1" t="s">
        <v>31</v>
      </c>
      <c r="T65" s="1" t="s">
        <v>101</v>
      </c>
      <c r="U65" s="1" t="s">
        <v>34</v>
      </c>
      <c r="V65" s="1" t="s">
        <v>35</v>
      </c>
    </row>
    <row r="66" ht="34.5" customHeight="1">
      <c r="A66" s="2"/>
      <c r="B66" s="3" t="s">
        <v>165</v>
      </c>
      <c r="C66" s="1" t="s">
        <v>166</v>
      </c>
      <c r="D66" s="1" t="s">
        <v>167</v>
      </c>
      <c r="E66" s="1" t="s">
        <v>25</v>
      </c>
      <c r="F66" s="1" t="s">
        <v>38</v>
      </c>
      <c r="G66" s="1" t="s">
        <v>170</v>
      </c>
      <c r="H66" s="4">
        <v>1.0</v>
      </c>
      <c r="I66" s="4">
        <v>16.4</v>
      </c>
      <c r="J66" s="4">
        <v>36.0</v>
      </c>
      <c r="K66" s="1" t="s">
        <v>28</v>
      </c>
      <c r="L66" s="4">
        <v>16.4</v>
      </c>
      <c r="M66" s="4">
        <v>36.0</v>
      </c>
      <c r="N66" s="1" t="s">
        <v>28</v>
      </c>
      <c r="O66" s="1" t="s">
        <v>29</v>
      </c>
      <c r="P66" s="1" t="s">
        <v>30</v>
      </c>
      <c r="Q66" s="1" t="s">
        <v>31</v>
      </c>
      <c r="R66" s="1" t="s">
        <v>100</v>
      </c>
      <c r="S66" s="1" t="s">
        <v>31</v>
      </c>
      <c r="T66" s="1" t="s">
        <v>101</v>
      </c>
      <c r="U66" s="1" t="s">
        <v>34</v>
      </c>
      <c r="V66" s="1" t="s">
        <v>35</v>
      </c>
    </row>
    <row r="67" ht="34.5" customHeight="1">
      <c r="A67" s="2"/>
      <c r="B67" s="3" t="s">
        <v>171</v>
      </c>
      <c r="C67" s="1" t="s">
        <v>172</v>
      </c>
      <c r="D67" s="1" t="s">
        <v>173</v>
      </c>
      <c r="E67" s="1" t="s">
        <v>25</v>
      </c>
      <c r="F67" s="1" t="s">
        <v>85</v>
      </c>
      <c r="G67" s="1" t="s">
        <v>174</v>
      </c>
      <c r="H67" s="4">
        <v>6.0</v>
      </c>
      <c r="I67" s="4">
        <v>56.85</v>
      </c>
      <c r="J67" s="4">
        <v>125.0</v>
      </c>
      <c r="K67" s="1" t="s">
        <v>28</v>
      </c>
      <c r="L67" s="4">
        <v>341.1</v>
      </c>
      <c r="M67" s="4">
        <v>750.0</v>
      </c>
      <c r="N67" s="1" t="s">
        <v>28</v>
      </c>
      <c r="O67" s="1" t="s">
        <v>29</v>
      </c>
      <c r="P67" s="1" t="s">
        <v>75</v>
      </c>
      <c r="Q67" s="1" t="s">
        <v>31</v>
      </c>
      <c r="R67" s="1" t="s">
        <v>107</v>
      </c>
      <c r="S67" s="1" t="s">
        <v>31</v>
      </c>
      <c r="T67" s="1" t="s">
        <v>108</v>
      </c>
      <c r="U67" s="1" t="s">
        <v>34</v>
      </c>
      <c r="V67" s="1" t="s">
        <v>35</v>
      </c>
    </row>
    <row r="68" ht="34.5" customHeight="1">
      <c r="A68" s="2"/>
      <c r="B68" s="3" t="s">
        <v>171</v>
      </c>
      <c r="C68" s="1" t="s">
        <v>172</v>
      </c>
      <c r="D68" s="1" t="s">
        <v>173</v>
      </c>
      <c r="E68" s="1" t="s">
        <v>25</v>
      </c>
      <c r="F68" s="1" t="s">
        <v>46</v>
      </c>
      <c r="G68" s="1" t="s">
        <v>175</v>
      </c>
      <c r="H68" s="4">
        <v>4.0</v>
      </c>
      <c r="I68" s="4">
        <v>56.85</v>
      </c>
      <c r="J68" s="4">
        <v>125.0</v>
      </c>
      <c r="K68" s="1" t="s">
        <v>28</v>
      </c>
      <c r="L68" s="4">
        <v>227.4</v>
      </c>
      <c r="M68" s="4">
        <v>500.0</v>
      </c>
      <c r="N68" s="1" t="s">
        <v>28</v>
      </c>
      <c r="O68" s="1" t="s">
        <v>29</v>
      </c>
      <c r="P68" s="1" t="s">
        <v>75</v>
      </c>
      <c r="Q68" s="1" t="s">
        <v>31</v>
      </c>
      <c r="R68" s="1" t="s">
        <v>107</v>
      </c>
      <c r="S68" s="1" t="s">
        <v>31</v>
      </c>
      <c r="T68" s="1" t="s">
        <v>108</v>
      </c>
      <c r="U68" s="1" t="s">
        <v>34</v>
      </c>
      <c r="V68" s="1" t="s">
        <v>35</v>
      </c>
    </row>
    <row r="69" ht="34.5" customHeight="1">
      <c r="A69" s="2"/>
      <c r="B69" s="3" t="s">
        <v>171</v>
      </c>
      <c r="C69" s="1" t="s">
        <v>172</v>
      </c>
      <c r="D69" s="1" t="s">
        <v>173</v>
      </c>
      <c r="E69" s="1" t="s">
        <v>25</v>
      </c>
      <c r="F69" s="1" t="s">
        <v>26</v>
      </c>
      <c r="G69" s="1" t="s">
        <v>176</v>
      </c>
      <c r="H69" s="4">
        <v>5.0</v>
      </c>
      <c r="I69" s="4">
        <v>56.85</v>
      </c>
      <c r="J69" s="4">
        <v>125.0</v>
      </c>
      <c r="K69" s="1" t="s">
        <v>28</v>
      </c>
      <c r="L69" s="4">
        <v>284.25</v>
      </c>
      <c r="M69" s="4">
        <v>625.0</v>
      </c>
      <c r="N69" s="1" t="s">
        <v>28</v>
      </c>
      <c r="O69" s="1" t="s">
        <v>29</v>
      </c>
      <c r="P69" s="1" t="s">
        <v>75</v>
      </c>
      <c r="Q69" s="1" t="s">
        <v>31</v>
      </c>
      <c r="R69" s="1" t="s">
        <v>107</v>
      </c>
      <c r="S69" s="1" t="s">
        <v>31</v>
      </c>
      <c r="T69" s="1" t="s">
        <v>108</v>
      </c>
      <c r="U69" s="1" t="s">
        <v>34</v>
      </c>
      <c r="V69" s="1" t="s">
        <v>35</v>
      </c>
    </row>
    <row r="70" ht="34.5" customHeight="1">
      <c r="A70" s="2"/>
      <c r="B70" s="3" t="s">
        <v>171</v>
      </c>
      <c r="C70" s="1" t="s">
        <v>172</v>
      </c>
      <c r="D70" s="1" t="s">
        <v>173</v>
      </c>
      <c r="E70" s="1" t="s">
        <v>25</v>
      </c>
      <c r="F70" s="1" t="s">
        <v>36</v>
      </c>
      <c r="G70" s="1" t="s">
        <v>177</v>
      </c>
      <c r="H70" s="4">
        <v>24.0</v>
      </c>
      <c r="I70" s="4">
        <v>56.85</v>
      </c>
      <c r="J70" s="4">
        <v>125.0</v>
      </c>
      <c r="K70" s="1" t="s">
        <v>28</v>
      </c>
      <c r="L70" s="4">
        <v>1364.4</v>
      </c>
      <c r="M70" s="4">
        <v>3000.0</v>
      </c>
      <c r="N70" s="1" t="s">
        <v>28</v>
      </c>
      <c r="O70" s="1" t="s">
        <v>29</v>
      </c>
      <c r="P70" s="1" t="s">
        <v>75</v>
      </c>
      <c r="Q70" s="1" t="s">
        <v>31</v>
      </c>
      <c r="R70" s="1" t="s">
        <v>107</v>
      </c>
      <c r="S70" s="1" t="s">
        <v>31</v>
      </c>
      <c r="T70" s="1" t="s">
        <v>108</v>
      </c>
      <c r="U70" s="1" t="s">
        <v>34</v>
      </c>
      <c r="V70" s="1" t="s">
        <v>35</v>
      </c>
    </row>
    <row r="71" ht="34.5" customHeight="1">
      <c r="A71" s="2"/>
      <c r="B71" s="3" t="s">
        <v>171</v>
      </c>
      <c r="C71" s="1" t="s">
        <v>172</v>
      </c>
      <c r="D71" s="1" t="s">
        <v>173</v>
      </c>
      <c r="E71" s="1" t="s">
        <v>25</v>
      </c>
      <c r="F71" s="1" t="s">
        <v>40</v>
      </c>
      <c r="G71" s="1" t="s">
        <v>178</v>
      </c>
      <c r="H71" s="4">
        <v>17.0</v>
      </c>
      <c r="I71" s="4">
        <v>56.85</v>
      </c>
      <c r="J71" s="4">
        <v>125.0</v>
      </c>
      <c r="K71" s="1" t="s">
        <v>28</v>
      </c>
      <c r="L71" s="4">
        <v>966.45</v>
      </c>
      <c r="M71" s="4">
        <v>2125.0</v>
      </c>
      <c r="N71" s="1" t="s">
        <v>28</v>
      </c>
      <c r="O71" s="1" t="s">
        <v>29</v>
      </c>
      <c r="P71" s="1" t="s">
        <v>75</v>
      </c>
      <c r="Q71" s="1" t="s">
        <v>31</v>
      </c>
      <c r="R71" s="1" t="s">
        <v>107</v>
      </c>
      <c r="S71" s="1" t="s">
        <v>31</v>
      </c>
      <c r="T71" s="1" t="s">
        <v>108</v>
      </c>
      <c r="U71" s="1" t="s">
        <v>34</v>
      </c>
      <c r="V71" s="1" t="s">
        <v>35</v>
      </c>
    </row>
    <row r="72" ht="34.5" customHeight="1">
      <c r="A72" s="2"/>
      <c r="B72" s="3" t="s">
        <v>179</v>
      </c>
      <c r="C72" s="1" t="s">
        <v>180</v>
      </c>
      <c r="D72" s="1" t="s">
        <v>181</v>
      </c>
      <c r="E72" s="1" t="s">
        <v>25</v>
      </c>
      <c r="F72" s="1" t="s">
        <v>85</v>
      </c>
      <c r="G72" s="1" t="s">
        <v>182</v>
      </c>
      <c r="H72" s="4">
        <v>7.0</v>
      </c>
      <c r="I72" s="4">
        <v>56.85</v>
      </c>
      <c r="J72" s="4">
        <v>125.0</v>
      </c>
      <c r="K72" s="1" t="s">
        <v>28</v>
      </c>
      <c r="L72" s="4">
        <v>397.95</v>
      </c>
      <c r="M72" s="4">
        <v>875.0</v>
      </c>
      <c r="N72" s="1" t="s">
        <v>28</v>
      </c>
      <c r="O72" s="1" t="s">
        <v>29</v>
      </c>
      <c r="P72" s="1" t="s">
        <v>75</v>
      </c>
      <c r="Q72" s="1" t="s">
        <v>31</v>
      </c>
      <c r="R72" s="1" t="s">
        <v>107</v>
      </c>
      <c r="S72" s="1" t="s">
        <v>31</v>
      </c>
      <c r="T72" s="1" t="s">
        <v>108</v>
      </c>
      <c r="U72" s="1" t="s">
        <v>34</v>
      </c>
      <c r="V72" s="1" t="s">
        <v>35</v>
      </c>
    </row>
    <row r="73" ht="34.5" customHeight="1">
      <c r="A73" s="2"/>
      <c r="B73" s="3" t="s">
        <v>179</v>
      </c>
      <c r="C73" s="1" t="s">
        <v>180</v>
      </c>
      <c r="D73" s="1" t="s">
        <v>181</v>
      </c>
      <c r="E73" s="1" t="s">
        <v>25</v>
      </c>
      <c r="F73" s="1" t="s">
        <v>46</v>
      </c>
      <c r="G73" s="1" t="s">
        <v>183</v>
      </c>
      <c r="H73" s="4">
        <v>18.0</v>
      </c>
      <c r="I73" s="4">
        <v>56.85</v>
      </c>
      <c r="J73" s="4">
        <v>125.0</v>
      </c>
      <c r="K73" s="1" t="s">
        <v>28</v>
      </c>
      <c r="L73" s="4">
        <v>1023.3000000000001</v>
      </c>
      <c r="M73" s="4">
        <v>2250.0</v>
      </c>
      <c r="N73" s="1" t="s">
        <v>28</v>
      </c>
      <c r="O73" s="1" t="s">
        <v>29</v>
      </c>
      <c r="P73" s="1" t="s">
        <v>75</v>
      </c>
      <c r="Q73" s="1" t="s">
        <v>31</v>
      </c>
      <c r="R73" s="1" t="s">
        <v>107</v>
      </c>
      <c r="S73" s="1" t="s">
        <v>31</v>
      </c>
      <c r="T73" s="1" t="s">
        <v>108</v>
      </c>
      <c r="U73" s="1" t="s">
        <v>34</v>
      </c>
      <c r="V73" s="1" t="s">
        <v>35</v>
      </c>
    </row>
    <row r="74" ht="34.5" customHeight="1">
      <c r="A74" s="2"/>
      <c r="B74" s="3" t="s">
        <v>179</v>
      </c>
      <c r="C74" s="1" t="s">
        <v>180</v>
      </c>
      <c r="D74" s="1" t="s">
        <v>181</v>
      </c>
      <c r="E74" s="1" t="s">
        <v>25</v>
      </c>
      <c r="F74" s="1" t="s">
        <v>26</v>
      </c>
      <c r="G74" s="1" t="s">
        <v>184</v>
      </c>
      <c r="H74" s="4">
        <v>27.0</v>
      </c>
      <c r="I74" s="4">
        <v>56.85</v>
      </c>
      <c r="J74" s="4">
        <v>125.0</v>
      </c>
      <c r="K74" s="1" t="s">
        <v>28</v>
      </c>
      <c r="L74" s="4">
        <v>1534.95</v>
      </c>
      <c r="M74" s="4">
        <v>3375.0</v>
      </c>
      <c r="N74" s="1" t="s">
        <v>28</v>
      </c>
      <c r="O74" s="1" t="s">
        <v>29</v>
      </c>
      <c r="P74" s="1" t="s">
        <v>75</v>
      </c>
      <c r="Q74" s="1" t="s">
        <v>31</v>
      </c>
      <c r="R74" s="1" t="s">
        <v>107</v>
      </c>
      <c r="S74" s="1" t="s">
        <v>31</v>
      </c>
      <c r="T74" s="1" t="s">
        <v>108</v>
      </c>
      <c r="U74" s="1" t="s">
        <v>34</v>
      </c>
      <c r="V74" s="1" t="s">
        <v>35</v>
      </c>
    </row>
    <row r="75" ht="34.5" customHeight="1">
      <c r="A75" s="2"/>
      <c r="B75" s="3" t="s">
        <v>179</v>
      </c>
      <c r="C75" s="1" t="s">
        <v>180</v>
      </c>
      <c r="D75" s="1" t="s">
        <v>181</v>
      </c>
      <c r="E75" s="1" t="s">
        <v>25</v>
      </c>
      <c r="F75" s="1" t="s">
        <v>36</v>
      </c>
      <c r="G75" s="1" t="s">
        <v>185</v>
      </c>
      <c r="H75" s="4">
        <v>21.0</v>
      </c>
      <c r="I75" s="4">
        <v>56.85</v>
      </c>
      <c r="J75" s="4">
        <v>125.0</v>
      </c>
      <c r="K75" s="1" t="s">
        <v>28</v>
      </c>
      <c r="L75" s="4">
        <v>1193.8500000000001</v>
      </c>
      <c r="M75" s="4">
        <v>2625.0</v>
      </c>
      <c r="N75" s="1" t="s">
        <v>28</v>
      </c>
      <c r="O75" s="1" t="s">
        <v>29</v>
      </c>
      <c r="P75" s="1" t="s">
        <v>75</v>
      </c>
      <c r="Q75" s="1" t="s">
        <v>31</v>
      </c>
      <c r="R75" s="1" t="s">
        <v>107</v>
      </c>
      <c r="S75" s="1" t="s">
        <v>31</v>
      </c>
      <c r="T75" s="1" t="s">
        <v>108</v>
      </c>
      <c r="U75" s="1" t="s">
        <v>34</v>
      </c>
      <c r="V75" s="1" t="s">
        <v>35</v>
      </c>
    </row>
    <row r="76" ht="34.5" customHeight="1">
      <c r="A76" s="2"/>
      <c r="B76" s="3" t="s">
        <v>179</v>
      </c>
      <c r="C76" s="1" t="s">
        <v>180</v>
      </c>
      <c r="D76" s="1" t="s">
        <v>181</v>
      </c>
      <c r="E76" s="1" t="s">
        <v>25</v>
      </c>
      <c r="F76" s="1" t="s">
        <v>38</v>
      </c>
      <c r="G76" s="1" t="s">
        <v>186</v>
      </c>
      <c r="H76" s="4">
        <v>2.0</v>
      </c>
      <c r="I76" s="4">
        <v>56.85</v>
      </c>
      <c r="J76" s="4">
        <v>125.0</v>
      </c>
      <c r="K76" s="1" t="s">
        <v>28</v>
      </c>
      <c r="L76" s="4">
        <v>113.7</v>
      </c>
      <c r="M76" s="4">
        <v>250.0</v>
      </c>
      <c r="N76" s="1" t="s">
        <v>28</v>
      </c>
      <c r="O76" s="1" t="s">
        <v>29</v>
      </c>
      <c r="P76" s="1" t="s">
        <v>75</v>
      </c>
      <c r="Q76" s="1" t="s">
        <v>31</v>
      </c>
      <c r="R76" s="1" t="s">
        <v>107</v>
      </c>
      <c r="S76" s="1" t="s">
        <v>31</v>
      </c>
      <c r="T76" s="1" t="s">
        <v>108</v>
      </c>
      <c r="U76" s="1" t="s">
        <v>34</v>
      </c>
      <c r="V76" s="1" t="s">
        <v>35</v>
      </c>
    </row>
    <row r="77" ht="34.5" customHeight="1">
      <c r="A77" s="2"/>
      <c r="B77" s="3" t="s">
        <v>179</v>
      </c>
      <c r="C77" s="1" t="s">
        <v>180</v>
      </c>
      <c r="D77" s="1" t="s">
        <v>181</v>
      </c>
      <c r="E77" s="1" t="s">
        <v>25</v>
      </c>
      <c r="F77" s="1" t="s">
        <v>40</v>
      </c>
      <c r="G77" s="1" t="s">
        <v>187</v>
      </c>
      <c r="H77" s="4">
        <v>12.0</v>
      </c>
      <c r="I77" s="4">
        <v>56.85</v>
      </c>
      <c r="J77" s="4">
        <v>125.0</v>
      </c>
      <c r="K77" s="1" t="s">
        <v>28</v>
      </c>
      <c r="L77" s="4">
        <v>682.2</v>
      </c>
      <c r="M77" s="4">
        <v>1500.0</v>
      </c>
      <c r="N77" s="1" t="s">
        <v>28</v>
      </c>
      <c r="O77" s="1" t="s">
        <v>29</v>
      </c>
      <c r="P77" s="1" t="s">
        <v>75</v>
      </c>
      <c r="Q77" s="1" t="s">
        <v>31</v>
      </c>
      <c r="R77" s="1" t="s">
        <v>107</v>
      </c>
      <c r="S77" s="1" t="s">
        <v>31</v>
      </c>
      <c r="T77" s="1" t="s">
        <v>108</v>
      </c>
      <c r="U77" s="1" t="s">
        <v>34</v>
      </c>
      <c r="V77" s="1" t="s">
        <v>35</v>
      </c>
    </row>
    <row r="78" ht="34.5" customHeight="1">
      <c r="A78" s="2"/>
      <c r="B78" s="3" t="s">
        <v>179</v>
      </c>
      <c r="C78" s="1" t="s">
        <v>180</v>
      </c>
      <c r="D78" s="1" t="s">
        <v>181</v>
      </c>
      <c r="E78" s="1" t="s">
        <v>25</v>
      </c>
      <c r="F78" s="1" t="s">
        <v>94</v>
      </c>
      <c r="G78" s="1" t="s">
        <v>188</v>
      </c>
      <c r="H78" s="4">
        <v>6.0</v>
      </c>
      <c r="I78" s="4">
        <v>56.85</v>
      </c>
      <c r="J78" s="4">
        <v>125.0</v>
      </c>
      <c r="K78" s="1" t="s">
        <v>28</v>
      </c>
      <c r="L78" s="4">
        <v>341.1</v>
      </c>
      <c r="M78" s="4">
        <v>750.0</v>
      </c>
      <c r="N78" s="1" t="s">
        <v>28</v>
      </c>
      <c r="O78" s="1" t="s">
        <v>29</v>
      </c>
      <c r="P78" s="1" t="s">
        <v>75</v>
      </c>
      <c r="Q78" s="1" t="s">
        <v>31</v>
      </c>
      <c r="R78" s="1" t="s">
        <v>107</v>
      </c>
      <c r="S78" s="1" t="s">
        <v>31</v>
      </c>
      <c r="T78" s="1" t="s">
        <v>108</v>
      </c>
      <c r="U78" s="1" t="s">
        <v>34</v>
      </c>
      <c r="V78" s="1" t="s">
        <v>35</v>
      </c>
    </row>
    <row r="79" ht="34.5" customHeight="1">
      <c r="A79" s="2"/>
      <c r="B79" s="3" t="s">
        <v>189</v>
      </c>
      <c r="C79" s="1" t="s">
        <v>190</v>
      </c>
      <c r="D79" s="1" t="s">
        <v>191</v>
      </c>
      <c r="E79" s="1" t="s">
        <v>25</v>
      </c>
      <c r="F79" s="1" t="s">
        <v>85</v>
      </c>
      <c r="G79" s="1" t="s">
        <v>192</v>
      </c>
      <c r="H79" s="4">
        <v>9.0</v>
      </c>
      <c r="I79" s="4">
        <v>56.85</v>
      </c>
      <c r="J79" s="4">
        <v>125.0</v>
      </c>
      <c r="K79" s="1" t="s">
        <v>28</v>
      </c>
      <c r="L79" s="4">
        <v>511.65000000000003</v>
      </c>
      <c r="M79" s="4">
        <v>1125.0</v>
      </c>
      <c r="N79" s="1" t="s">
        <v>28</v>
      </c>
      <c r="O79" s="1" t="s">
        <v>29</v>
      </c>
      <c r="P79" s="1" t="s">
        <v>75</v>
      </c>
      <c r="Q79" s="1" t="s">
        <v>31</v>
      </c>
      <c r="R79" s="1" t="s">
        <v>107</v>
      </c>
      <c r="S79" s="1" t="s">
        <v>31</v>
      </c>
      <c r="T79" s="1" t="s">
        <v>108</v>
      </c>
      <c r="U79" s="1" t="s">
        <v>34</v>
      </c>
      <c r="V79" s="1" t="s">
        <v>35</v>
      </c>
    </row>
    <row r="80" ht="34.5" customHeight="1">
      <c r="A80" s="2"/>
      <c r="B80" s="3" t="s">
        <v>189</v>
      </c>
      <c r="C80" s="1" t="s">
        <v>190</v>
      </c>
      <c r="D80" s="1" t="s">
        <v>191</v>
      </c>
      <c r="E80" s="1" t="s">
        <v>25</v>
      </c>
      <c r="F80" s="1" t="s">
        <v>46</v>
      </c>
      <c r="G80" s="1" t="s">
        <v>193</v>
      </c>
      <c r="H80" s="4">
        <v>2.0</v>
      </c>
      <c r="I80" s="4">
        <v>56.85</v>
      </c>
      <c r="J80" s="4">
        <v>125.0</v>
      </c>
      <c r="K80" s="1" t="s">
        <v>28</v>
      </c>
      <c r="L80" s="4">
        <v>113.7</v>
      </c>
      <c r="M80" s="4">
        <v>250.0</v>
      </c>
      <c r="N80" s="1" t="s">
        <v>28</v>
      </c>
      <c r="O80" s="1" t="s">
        <v>29</v>
      </c>
      <c r="P80" s="1" t="s">
        <v>75</v>
      </c>
      <c r="Q80" s="1" t="s">
        <v>31</v>
      </c>
      <c r="R80" s="1" t="s">
        <v>107</v>
      </c>
      <c r="S80" s="1" t="s">
        <v>31</v>
      </c>
      <c r="T80" s="1" t="s">
        <v>108</v>
      </c>
      <c r="U80" s="1" t="s">
        <v>34</v>
      </c>
      <c r="V80" s="1" t="s">
        <v>35</v>
      </c>
    </row>
    <row r="81" ht="34.5" customHeight="1">
      <c r="A81" s="2"/>
      <c r="B81" s="3" t="s">
        <v>189</v>
      </c>
      <c r="C81" s="1" t="s">
        <v>190</v>
      </c>
      <c r="D81" s="1" t="s">
        <v>191</v>
      </c>
      <c r="E81" s="1" t="s">
        <v>25</v>
      </c>
      <c r="F81" s="1" t="s">
        <v>26</v>
      </c>
      <c r="G81" s="1" t="s">
        <v>194</v>
      </c>
      <c r="H81" s="4">
        <v>15.0</v>
      </c>
      <c r="I81" s="4">
        <v>56.85</v>
      </c>
      <c r="J81" s="4">
        <v>125.0</v>
      </c>
      <c r="K81" s="1" t="s">
        <v>28</v>
      </c>
      <c r="L81" s="4">
        <v>852.75</v>
      </c>
      <c r="M81" s="4">
        <v>1875.0</v>
      </c>
      <c r="N81" s="1" t="s">
        <v>28</v>
      </c>
      <c r="O81" s="1" t="s">
        <v>29</v>
      </c>
      <c r="P81" s="1" t="s">
        <v>75</v>
      </c>
      <c r="Q81" s="1" t="s">
        <v>31</v>
      </c>
      <c r="R81" s="1" t="s">
        <v>107</v>
      </c>
      <c r="S81" s="1" t="s">
        <v>31</v>
      </c>
      <c r="T81" s="1" t="s">
        <v>108</v>
      </c>
      <c r="U81" s="1" t="s">
        <v>34</v>
      </c>
      <c r="V81" s="1" t="s">
        <v>35</v>
      </c>
    </row>
    <row r="82" ht="34.5" customHeight="1">
      <c r="A82" s="2"/>
      <c r="B82" s="3" t="s">
        <v>189</v>
      </c>
      <c r="C82" s="1" t="s">
        <v>190</v>
      </c>
      <c r="D82" s="1" t="s">
        <v>191</v>
      </c>
      <c r="E82" s="1" t="s">
        <v>25</v>
      </c>
      <c r="F82" s="1" t="s">
        <v>36</v>
      </c>
      <c r="G82" s="1" t="s">
        <v>195</v>
      </c>
      <c r="H82" s="4">
        <v>35.0</v>
      </c>
      <c r="I82" s="4">
        <v>56.85</v>
      </c>
      <c r="J82" s="4">
        <v>125.0</v>
      </c>
      <c r="K82" s="1" t="s">
        <v>28</v>
      </c>
      <c r="L82" s="4">
        <v>1989.75</v>
      </c>
      <c r="M82" s="4">
        <v>4375.0</v>
      </c>
      <c r="N82" s="1" t="s">
        <v>28</v>
      </c>
      <c r="O82" s="1" t="s">
        <v>29</v>
      </c>
      <c r="P82" s="1" t="s">
        <v>75</v>
      </c>
      <c r="Q82" s="1" t="s">
        <v>31</v>
      </c>
      <c r="R82" s="1" t="s">
        <v>107</v>
      </c>
      <c r="S82" s="1" t="s">
        <v>31</v>
      </c>
      <c r="T82" s="1" t="s">
        <v>108</v>
      </c>
      <c r="U82" s="1" t="s">
        <v>34</v>
      </c>
      <c r="V82" s="1" t="s">
        <v>35</v>
      </c>
    </row>
    <row r="83" ht="34.5" customHeight="1">
      <c r="A83" s="2"/>
      <c r="B83" s="3" t="s">
        <v>196</v>
      </c>
      <c r="C83" s="1" t="s">
        <v>197</v>
      </c>
      <c r="D83" s="1" t="s">
        <v>198</v>
      </c>
      <c r="E83" s="1" t="s">
        <v>25</v>
      </c>
      <c r="F83" s="1" t="s">
        <v>26</v>
      </c>
      <c r="G83" s="1" t="s">
        <v>199</v>
      </c>
      <c r="H83" s="4">
        <v>13.0</v>
      </c>
      <c r="I83" s="4">
        <v>36.4</v>
      </c>
      <c r="J83" s="4">
        <v>80.0</v>
      </c>
      <c r="K83" s="1" t="s">
        <v>28</v>
      </c>
      <c r="L83" s="4">
        <v>473.2</v>
      </c>
      <c r="M83" s="4">
        <v>1040.0</v>
      </c>
      <c r="N83" s="1" t="s">
        <v>28</v>
      </c>
      <c r="O83" s="1" t="s">
        <v>29</v>
      </c>
      <c r="P83" s="1" t="s">
        <v>75</v>
      </c>
      <c r="Q83" s="1" t="s">
        <v>31</v>
      </c>
      <c r="R83" s="1" t="s">
        <v>200</v>
      </c>
      <c r="S83" s="1" t="s">
        <v>31</v>
      </c>
      <c r="T83" s="1" t="s">
        <v>201</v>
      </c>
      <c r="U83" s="1" t="s">
        <v>34</v>
      </c>
      <c r="V83" s="1" t="s">
        <v>35</v>
      </c>
    </row>
    <row r="84" ht="34.5" customHeight="1">
      <c r="A84" s="2"/>
      <c r="B84" s="3" t="s">
        <v>196</v>
      </c>
      <c r="C84" s="1" t="s">
        <v>197</v>
      </c>
      <c r="D84" s="1" t="s">
        <v>198</v>
      </c>
      <c r="E84" s="1" t="s">
        <v>25</v>
      </c>
      <c r="F84" s="1" t="s">
        <v>36</v>
      </c>
      <c r="G84" s="1" t="s">
        <v>202</v>
      </c>
      <c r="H84" s="4">
        <v>12.0</v>
      </c>
      <c r="I84" s="4">
        <v>36.4</v>
      </c>
      <c r="J84" s="4">
        <v>80.0</v>
      </c>
      <c r="K84" s="1" t="s">
        <v>28</v>
      </c>
      <c r="L84" s="4">
        <v>436.79999999999995</v>
      </c>
      <c r="M84" s="4">
        <v>960.0</v>
      </c>
      <c r="N84" s="1" t="s">
        <v>28</v>
      </c>
      <c r="O84" s="1" t="s">
        <v>29</v>
      </c>
      <c r="P84" s="1" t="s">
        <v>75</v>
      </c>
      <c r="Q84" s="1" t="s">
        <v>31</v>
      </c>
      <c r="R84" s="1" t="s">
        <v>200</v>
      </c>
      <c r="S84" s="1" t="s">
        <v>31</v>
      </c>
      <c r="T84" s="1" t="s">
        <v>201</v>
      </c>
      <c r="U84" s="1" t="s">
        <v>34</v>
      </c>
      <c r="V84" s="1" t="s">
        <v>35</v>
      </c>
    </row>
    <row r="85" ht="34.5" customHeight="1">
      <c r="A85" s="2"/>
      <c r="B85" s="3" t="s">
        <v>196</v>
      </c>
      <c r="C85" s="1" t="s">
        <v>197</v>
      </c>
      <c r="D85" s="1" t="s">
        <v>198</v>
      </c>
      <c r="E85" s="1" t="s">
        <v>25</v>
      </c>
      <c r="F85" s="1" t="s">
        <v>38</v>
      </c>
      <c r="G85" s="1" t="s">
        <v>203</v>
      </c>
      <c r="H85" s="4">
        <v>15.0</v>
      </c>
      <c r="I85" s="4">
        <v>36.4</v>
      </c>
      <c r="J85" s="4">
        <v>80.0</v>
      </c>
      <c r="K85" s="1" t="s">
        <v>28</v>
      </c>
      <c r="L85" s="4">
        <v>546.0</v>
      </c>
      <c r="M85" s="4">
        <v>1200.0</v>
      </c>
      <c r="N85" s="1" t="s">
        <v>28</v>
      </c>
      <c r="O85" s="1" t="s">
        <v>29</v>
      </c>
      <c r="P85" s="1" t="s">
        <v>75</v>
      </c>
      <c r="Q85" s="1" t="s">
        <v>31</v>
      </c>
      <c r="R85" s="1" t="s">
        <v>200</v>
      </c>
      <c r="S85" s="1" t="s">
        <v>31</v>
      </c>
      <c r="T85" s="1" t="s">
        <v>201</v>
      </c>
      <c r="U85" s="1" t="s">
        <v>34</v>
      </c>
      <c r="V85" s="1" t="s">
        <v>35</v>
      </c>
    </row>
    <row r="86" ht="34.5" customHeight="1">
      <c r="A86" s="2"/>
      <c r="B86" s="3" t="s">
        <v>196</v>
      </c>
      <c r="C86" s="1" t="s">
        <v>197</v>
      </c>
      <c r="D86" s="1" t="s">
        <v>198</v>
      </c>
      <c r="E86" s="1" t="s">
        <v>25</v>
      </c>
      <c r="F86" s="1" t="s">
        <v>40</v>
      </c>
      <c r="G86" s="1" t="s">
        <v>204</v>
      </c>
      <c r="H86" s="4">
        <v>21.0</v>
      </c>
      <c r="I86" s="4">
        <v>36.4</v>
      </c>
      <c r="J86" s="4">
        <v>80.0</v>
      </c>
      <c r="K86" s="1" t="s">
        <v>28</v>
      </c>
      <c r="L86" s="4">
        <v>764.4</v>
      </c>
      <c r="M86" s="4">
        <v>1680.0</v>
      </c>
      <c r="N86" s="1" t="s">
        <v>28</v>
      </c>
      <c r="O86" s="1" t="s">
        <v>29</v>
      </c>
      <c r="P86" s="1" t="s">
        <v>75</v>
      </c>
      <c r="Q86" s="1" t="s">
        <v>31</v>
      </c>
      <c r="R86" s="1" t="s">
        <v>200</v>
      </c>
      <c r="S86" s="1" t="s">
        <v>31</v>
      </c>
      <c r="T86" s="1" t="s">
        <v>201</v>
      </c>
      <c r="U86" s="1" t="s">
        <v>34</v>
      </c>
      <c r="V86" s="1" t="s">
        <v>35</v>
      </c>
    </row>
    <row r="87" ht="34.5" customHeight="1">
      <c r="A87" s="2"/>
      <c r="B87" s="3" t="s">
        <v>205</v>
      </c>
      <c r="C87" s="1" t="s">
        <v>206</v>
      </c>
      <c r="D87" s="1" t="s">
        <v>207</v>
      </c>
      <c r="E87" s="1" t="s">
        <v>25</v>
      </c>
      <c r="F87" s="1" t="s">
        <v>26</v>
      </c>
      <c r="G87" s="1" t="s">
        <v>208</v>
      </c>
      <c r="H87" s="4">
        <v>2.0</v>
      </c>
      <c r="I87" s="4">
        <v>32.75</v>
      </c>
      <c r="J87" s="4">
        <v>72.0</v>
      </c>
      <c r="K87" s="1" t="s">
        <v>28</v>
      </c>
      <c r="L87" s="4">
        <v>65.5</v>
      </c>
      <c r="M87" s="4">
        <v>144.0</v>
      </c>
      <c r="N87" s="1" t="s">
        <v>28</v>
      </c>
      <c r="O87" s="1" t="s">
        <v>29</v>
      </c>
      <c r="P87" s="1" t="s">
        <v>75</v>
      </c>
      <c r="Q87" s="1" t="s">
        <v>31</v>
      </c>
      <c r="R87" s="1" t="s">
        <v>200</v>
      </c>
      <c r="S87" s="1" t="s">
        <v>31</v>
      </c>
      <c r="T87" s="1" t="s">
        <v>201</v>
      </c>
      <c r="U87" s="1" t="s">
        <v>34</v>
      </c>
      <c r="V87" s="1" t="s">
        <v>35</v>
      </c>
    </row>
    <row r="88" ht="34.5" customHeight="1">
      <c r="A88" s="2"/>
      <c r="B88" s="3" t="s">
        <v>205</v>
      </c>
      <c r="C88" s="1" t="s">
        <v>206</v>
      </c>
      <c r="D88" s="1" t="s">
        <v>207</v>
      </c>
      <c r="E88" s="1" t="s">
        <v>25</v>
      </c>
      <c r="F88" s="1" t="s">
        <v>36</v>
      </c>
      <c r="G88" s="1" t="s">
        <v>209</v>
      </c>
      <c r="H88" s="4">
        <v>21.0</v>
      </c>
      <c r="I88" s="4">
        <v>32.75</v>
      </c>
      <c r="J88" s="4">
        <v>72.0</v>
      </c>
      <c r="K88" s="1" t="s">
        <v>28</v>
      </c>
      <c r="L88" s="4">
        <v>687.75</v>
      </c>
      <c r="M88" s="4">
        <v>1512.0</v>
      </c>
      <c r="N88" s="1" t="s">
        <v>28</v>
      </c>
      <c r="O88" s="1" t="s">
        <v>29</v>
      </c>
      <c r="P88" s="1" t="s">
        <v>75</v>
      </c>
      <c r="Q88" s="1" t="s">
        <v>31</v>
      </c>
      <c r="R88" s="1" t="s">
        <v>200</v>
      </c>
      <c r="S88" s="1" t="s">
        <v>31</v>
      </c>
      <c r="T88" s="1" t="s">
        <v>201</v>
      </c>
      <c r="U88" s="1" t="s">
        <v>34</v>
      </c>
      <c r="V88" s="1" t="s">
        <v>35</v>
      </c>
    </row>
    <row r="89" ht="34.5" customHeight="1">
      <c r="A89" s="2"/>
      <c r="B89" s="3" t="s">
        <v>205</v>
      </c>
      <c r="C89" s="1" t="s">
        <v>206</v>
      </c>
      <c r="D89" s="1" t="s">
        <v>207</v>
      </c>
      <c r="E89" s="1" t="s">
        <v>25</v>
      </c>
      <c r="F89" s="1" t="s">
        <v>38</v>
      </c>
      <c r="G89" s="1" t="s">
        <v>210</v>
      </c>
      <c r="H89" s="4">
        <v>37.0</v>
      </c>
      <c r="I89" s="4">
        <v>32.75</v>
      </c>
      <c r="J89" s="4">
        <v>72.0</v>
      </c>
      <c r="K89" s="1" t="s">
        <v>28</v>
      </c>
      <c r="L89" s="4">
        <v>1211.75</v>
      </c>
      <c r="M89" s="4">
        <v>2664.0</v>
      </c>
      <c r="N89" s="1" t="s">
        <v>28</v>
      </c>
      <c r="O89" s="1" t="s">
        <v>29</v>
      </c>
      <c r="P89" s="1" t="s">
        <v>75</v>
      </c>
      <c r="Q89" s="1" t="s">
        <v>31</v>
      </c>
      <c r="R89" s="1" t="s">
        <v>200</v>
      </c>
      <c r="S89" s="1" t="s">
        <v>31</v>
      </c>
      <c r="T89" s="1" t="s">
        <v>201</v>
      </c>
      <c r="U89" s="1" t="s">
        <v>34</v>
      </c>
      <c r="V89" s="1" t="s">
        <v>35</v>
      </c>
    </row>
    <row r="90" ht="34.5" customHeight="1">
      <c r="A90" s="2"/>
      <c r="B90" s="3" t="s">
        <v>205</v>
      </c>
      <c r="C90" s="1" t="s">
        <v>206</v>
      </c>
      <c r="D90" s="1" t="s">
        <v>207</v>
      </c>
      <c r="E90" s="1" t="s">
        <v>25</v>
      </c>
      <c r="F90" s="1" t="s">
        <v>40</v>
      </c>
      <c r="G90" s="1" t="s">
        <v>211</v>
      </c>
      <c r="H90" s="4">
        <v>33.0</v>
      </c>
      <c r="I90" s="4">
        <v>32.75</v>
      </c>
      <c r="J90" s="4">
        <v>72.0</v>
      </c>
      <c r="K90" s="1" t="s">
        <v>28</v>
      </c>
      <c r="L90" s="4">
        <v>1080.75</v>
      </c>
      <c r="M90" s="4">
        <v>2376.0</v>
      </c>
      <c r="N90" s="1" t="s">
        <v>28</v>
      </c>
      <c r="O90" s="1" t="s">
        <v>29</v>
      </c>
      <c r="P90" s="1" t="s">
        <v>75</v>
      </c>
      <c r="Q90" s="1" t="s">
        <v>31</v>
      </c>
      <c r="R90" s="1" t="s">
        <v>200</v>
      </c>
      <c r="S90" s="1" t="s">
        <v>31</v>
      </c>
      <c r="T90" s="1" t="s">
        <v>201</v>
      </c>
      <c r="U90" s="1" t="s">
        <v>34</v>
      </c>
      <c r="V90" s="1" t="s">
        <v>35</v>
      </c>
    </row>
    <row r="91" ht="34.5" customHeight="1">
      <c r="A91" s="2"/>
      <c r="B91" s="3" t="s">
        <v>212</v>
      </c>
      <c r="C91" s="1" t="s">
        <v>213</v>
      </c>
      <c r="D91" s="1" t="s">
        <v>214</v>
      </c>
      <c r="E91" s="1" t="s">
        <v>25</v>
      </c>
      <c r="F91" s="1" t="s">
        <v>46</v>
      </c>
      <c r="G91" s="1" t="s">
        <v>215</v>
      </c>
      <c r="H91" s="4">
        <v>1.0</v>
      </c>
      <c r="I91" s="4">
        <v>17.3</v>
      </c>
      <c r="J91" s="4">
        <v>38.0</v>
      </c>
      <c r="K91" s="1" t="s">
        <v>28</v>
      </c>
      <c r="L91" s="4">
        <v>17.3</v>
      </c>
      <c r="M91" s="4">
        <v>38.0</v>
      </c>
      <c r="N91" s="1" t="s">
        <v>28</v>
      </c>
      <c r="O91" s="1" t="s">
        <v>29</v>
      </c>
      <c r="P91" s="1" t="s">
        <v>75</v>
      </c>
      <c r="Q91" s="1" t="s">
        <v>31</v>
      </c>
      <c r="R91" s="1" t="s">
        <v>87</v>
      </c>
      <c r="S91" s="1" t="s">
        <v>31</v>
      </c>
      <c r="T91" s="1" t="s">
        <v>216</v>
      </c>
      <c r="U91" s="1" t="s">
        <v>34</v>
      </c>
      <c r="V91" s="1" t="s">
        <v>35</v>
      </c>
    </row>
    <row r="92" ht="34.5" customHeight="1">
      <c r="A92" s="2"/>
      <c r="B92" s="3" t="s">
        <v>212</v>
      </c>
      <c r="C92" s="1" t="s">
        <v>213</v>
      </c>
      <c r="D92" s="1" t="s">
        <v>214</v>
      </c>
      <c r="E92" s="1" t="s">
        <v>25</v>
      </c>
      <c r="F92" s="1" t="s">
        <v>26</v>
      </c>
      <c r="G92" s="1" t="s">
        <v>217</v>
      </c>
      <c r="H92" s="4">
        <v>16.0</v>
      </c>
      <c r="I92" s="4">
        <v>17.3</v>
      </c>
      <c r="J92" s="4">
        <v>38.0</v>
      </c>
      <c r="K92" s="1" t="s">
        <v>28</v>
      </c>
      <c r="L92" s="4">
        <v>276.8</v>
      </c>
      <c r="M92" s="4">
        <v>608.0</v>
      </c>
      <c r="N92" s="1" t="s">
        <v>28</v>
      </c>
      <c r="O92" s="1" t="s">
        <v>29</v>
      </c>
      <c r="P92" s="1" t="s">
        <v>75</v>
      </c>
      <c r="Q92" s="1" t="s">
        <v>31</v>
      </c>
      <c r="R92" s="1" t="s">
        <v>87</v>
      </c>
      <c r="S92" s="1" t="s">
        <v>31</v>
      </c>
      <c r="T92" s="1" t="s">
        <v>216</v>
      </c>
      <c r="U92" s="1" t="s">
        <v>34</v>
      </c>
      <c r="V92" s="1" t="s">
        <v>35</v>
      </c>
    </row>
    <row r="93" ht="34.5" customHeight="1">
      <c r="A93" s="2"/>
      <c r="B93" s="3" t="s">
        <v>212</v>
      </c>
      <c r="C93" s="1" t="s">
        <v>213</v>
      </c>
      <c r="D93" s="1" t="s">
        <v>214</v>
      </c>
      <c r="E93" s="1" t="s">
        <v>25</v>
      </c>
      <c r="F93" s="1" t="s">
        <v>36</v>
      </c>
      <c r="G93" s="1" t="s">
        <v>218</v>
      </c>
      <c r="H93" s="4">
        <v>26.0</v>
      </c>
      <c r="I93" s="4">
        <v>17.3</v>
      </c>
      <c r="J93" s="4">
        <v>38.0</v>
      </c>
      <c r="K93" s="1" t="s">
        <v>28</v>
      </c>
      <c r="L93" s="4">
        <v>449.8</v>
      </c>
      <c r="M93" s="4">
        <v>988.0</v>
      </c>
      <c r="N93" s="1" t="s">
        <v>28</v>
      </c>
      <c r="O93" s="1" t="s">
        <v>29</v>
      </c>
      <c r="P93" s="1" t="s">
        <v>75</v>
      </c>
      <c r="Q93" s="1" t="s">
        <v>31</v>
      </c>
      <c r="R93" s="1" t="s">
        <v>87</v>
      </c>
      <c r="S93" s="1" t="s">
        <v>31</v>
      </c>
      <c r="T93" s="1" t="s">
        <v>216</v>
      </c>
      <c r="U93" s="1" t="s">
        <v>34</v>
      </c>
      <c r="V93" s="1" t="s">
        <v>35</v>
      </c>
    </row>
    <row r="94" ht="34.5" customHeight="1">
      <c r="A94" s="2"/>
      <c r="B94" s="3" t="s">
        <v>212</v>
      </c>
      <c r="C94" s="1" t="s">
        <v>213</v>
      </c>
      <c r="D94" s="1" t="s">
        <v>214</v>
      </c>
      <c r="E94" s="1" t="s">
        <v>25</v>
      </c>
      <c r="F94" s="1" t="s">
        <v>38</v>
      </c>
      <c r="G94" s="1" t="s">
        <v>219</v>
      </c>
      <c r="H94" s="4">
        <v>44.0</v>
      </c>
      <c r="I94" s="4">
        <v>17.3</v>
      </c>
      <c r="J94" s="4">
        <v>38.0</v>
      </c>
      <c r="K94" s="1" t="s">
        <v>28</v>
      </c>
      <c r="L94" s="4">
        <v>761.2</v>
      </c>
      <c r="M94" s="4">
        <v>1672.0</v>
      </c>
      <c r="N94" s="1" t="s">
        <v>28</v>
      </c>
      <c r="O94" s="1" t="s">
        <v>29</v>
      </c>
      <c r="P94" s="1" t="s">
        <v>75</v>
      </c>
      <c r="Q94" s="1" t="s">
        <v>31</v>
      </c>
      <c r="R94" s="1" t="s">
        <v>87</v>
      </c>
      <c r="S94" s="1" t="s">
        <v>31</v>
      </c>
      <c r="T94" s="1" t="s">
        <v>216</v>
      </c>
      <c r="U94" s="1" t="s">
        <v>34</v>
      </c>
      <c r="V94" s="1" t="s">
        <v>35</v>
      </c>
    </row>
    <row r="95" ht="34.5" customHeight="1">
      <c r="A95" s="2"/>
      <c r="B95" s="3" t="s">
        <v>212</v>
      </c>
      <c r="C95" s="1" t="s">
        <v>213</v>
      </c>
      <c r="D95" s="1" t="s">
        <v>214</v>
      </c>
      <c r="E95" s="1" t="s">
        <v>25</v>
      </c>
      <c r="F95" s="1" t="s">
        <v>40</v>
      </c>
      <c r="G95" s="1" t="s">
        <v>220</v>
      </c>
      <c r="H95" s="4">
        <v>27.0</v>
      </c>
      <c r="I95" s="4">
        <v>17.3</v>
      </c>
      <c r="J95" s="4">
        <v>38.0</v>
      </c>
      <c r="K95" s="1" t="s">
        <v>28</v>
      </c>
      <c r="L95" s="4">
        <v>467.1</v>
      </c>
      <c r="M95" s="4">
        <v>1026.0</v>
      </c>
      <c r="N95" s="1" t="s">
        <v>28</v>
      </c>
      <c r="O95" s="1" t="s">
        <v>29</v>
      </c>
      <c r="P95" s="1" t="s">
        <v>75</v>
      </c>
      <c r="Q95" s="1" t="s">
        <v>31</v>
      </c>
      <c r="R95" s="1" t="s">
        <v>87</v>
      </c>
      <c r="S95" s="1" t="s">
        <v>31</v>
      </c>
      <c r="T95" s="1" t="s">
        <v>216</v>
      </c>
      <c r="U95" s="1" t="s">
        <v>34</v>
      </c>
      <c r="V95" s="1" t="s">
        <v>35</v>
      </c>
    </row>
    <row r="96" ht="34.5" customHeight="1">
      <c r="A96" s="2"/>
      <c r="B96" s="3" t="s">
        <v>221</v>
      </c>
      <c r="C96" s="1" t="s">
        <v>222</v>
      </c>
      <c r="D96" s="1" t="s">
        <v>223</v>
      </c>
      <c r="E96" s="1" t="s">
        <v>25</v>
      </c>
      <c r="F96" s="1" t="s">
        <v>46</v>
      </c>
      <c r="G96" s="1" t="s">
        <v>224</v>
      </c>
      <c r="H96" s="4">
        <v>6.0</v>
      </c>
      <c r="I96" s="4">
        <v>100.0</v>
      </c>
      <c r="J96" s="4">
        <v>220.0</v>
      </c>
      <c r="K96" s="1" t="s">
        <v>28</v>
      </c>
      <c r="L96" s="4">
        <v>600.0</v>
      </c>
      <c r="M96" s="4">
        <v>1320.0</v>
      </c>
      <c r="N96" s="1" t="s">
        <v>28</v>
      </c>
      <c r="O96" s="1" t="s">
        <v>29</v>
      </c>
      <c r="P96" s="1" t="s">
        <v>48</v>
      </c>
      <c r="Q96" s="1" t="s">
        <v>31</v>
      </c>
      <c r="R96" s="1" t="s">
        <v>116</v>
      </c>
      <c r="S96" s="1" t="s">
        <v>31</v>
      </c>
      <c r="T96" s="1" t="s">
        <v>117</v>
      </c>
      <c r="U96" s="1" t="s">
        <v>34</v>
      </c>
      <c r="V96" s="1" t="s">
        <v>35</v>
      </c>
    </row>
    <row r="97" ht="34.5" customHeight="1">
      <c r="A97" s="2"/>
      <c r="B97" s="3" t="s">
        <v>221</v>
      </c>
      <c r="C97" s="1" t="s">
        <v>222</v>
      </c>
      <c r="D97" s="1" t="s">
        <v>223</v>
      </c>
      <c r="E97" s="1" t="s">
        <v>25</v>
      </c>
      <c r="F97" s="1" t="s">
        <v>26</v>
      </c>
      <c r="G97" s="1" t="s">
        <v>225</v>
      </c>
      <c r="H97" s="4">
        <v>9.0</v>
      </c>
      <c r="I97" s="4">
        <v>100.0</v>
      </c>
      <c r="J97" s="4">
        <v>220.0</v>
      </c>
      <c r="K97" s="1" t="s">
        <v>28</v>
      </c>
      <c r="L97" s="4">
        <v>900.0</v>
      </c>
      <c r="M97" s="4">
        <v>1980.0</v>
      </c>
      <c r="N97" s="1" t="s">
        <v>28</v>
      </c>
      <c r="O97" s="1" t="s">
        <v>29</v>
      </c>
      <c r="P97" s="1" t="s">
        <v>48</v>
      </c>
      <c r="Q97" s="1" t="s">
        <v>31</v>
      </c>
      <c r="R97" s="1" t="s">
        <v>116</v>
      </c>
      <c r="S97" s="1" t="s">
        <v>31</v>
      </c>
      <c r="T97" s="1" t="s">
        <v>117</v>
      </c>
      <c r="U97" s="1" t="s">
        <v>34</v>
      </c>
      <c r="V97" s="1" t="s">
        <v>35</v>
      </c>
    </row>
    <row r="98" ht="34.5" customHeight="1">
      <c r="A98" s="2"/>
      <c r="B98" s="3" t="s">
        <v>221</v>
      </c>
      <c r="C98" s="1" t="s">
        <v>222</v>
      </c>
      <c r="D98" s="1" t="s">
        <v>223</v>
      </c>
      <c r="E98" s="1" t="s">
        <v>25</v>
      </c>
      <c r="F98" s="1" t="s">
        <v>36</v>
      </c>
      <c r="G98" s="1" t="s">
        <v>226</v>
      </c>
      <c r="H98" s="4">
        <v>10.0</v>
      </c>
      <c r="I98" s="4">
        <v>100.0</v>
      </c>
      <c r="J98" s="4">
        <v>220.0</v>
      </c>
      <c r="K98" s="1" t="s">
        <v>28</v>
      </c>
      <c r="L98" s="4">
        <v>1000.0</v>
      </c>
      <c r="M98" s="4">
        <v>2200.0</v>
      </c>
      <c r="N98" s="1" t="s">
        <v>28</v>
      </c>
      <c r="O98" s="1" t="s">
        <v>29</v>
      </c>
      <c r="P98" s="1" t="s">
        <v>48</v>
      </c>
      <c r="Q98" s="1" t="s">
        <v>31</v>
      </c>
      <c r="R98" s="1" t="s">
        <v>116</v>
      </c>
      <c r="S98" s="1" t="s">
        <v>31</v>
      </c>
      <c r="T98" s="1" t="s">
        <v>117</v>
      </c>
      <c r="U98" s="1" t="s">
        <v>34</v>
      </c>
      <c r="V98" s="1" t="s">
        <v>35</v>
      </c>
    </row>
    <row r="99" ht="34.5" customHeight="1">
      <c r="A99" s="2"/>
      <c r="B99" s="3" t="s">
        <v>221</v>
      </c>
      <c r="C99" s="1" t="s">
        <v>222</v>
      </c>
      <c r="D99" s="1" t="s">
        <v>223</v>
      </c>
      <c r="E99" s="1" t="s">
        <v>25</v>
      </c>
      <c r="F99" s="1" t="s">
        <v>38</v>
      </c>
      <c r="G99" s="1" t="s">
        <v>227</v>
      </c>
      <c r="H99" s="4">
        <v>19.0</v>
      </c>
      <c r="I99" s="4">
        <v>100.0</v>
      </c>
      <c r="J99" s="4">
        <v>220.0</v>
      </c>
      <c r="K99" s="1" t="s">
        <v>28</v>
      </c>
      <c r="L99" s="4">
        <v>1900.0</v>
      </c>
      <c r="M99" s="4">
        <v>4180.0</v>
      </c>
      <c r="N99" s="1" t="s">
        <v>28</v>
      </c>
      <c r="O99" s="1" t="s">
        <v>29</v>
      </c>
      <c r="P99" s="1" t="s">
        <v>48</v>
      </c>
      <c r="Q99" s="1" t="s">
        <v>31</v>
      </c>
      <c r="R99" s="1" t="s">
        <v>116</v>
      </c>
      <c r="S99" s="1" t="s">
        <v>31</v>
      </c>
      <c r="T99" s="1" t="s">
        <v>117</v>
      </c>
      <c r="U99" s="1" t="s">
        <v>34</v>
      </c>
      <c r="V99" s="1" t="s">
        <v>35</v>
      </c>
    </row>
    <row r="100" ht="34.5" customHeight="1">
      <c r="A100" s="2"/>
      <c r="B100" s="3" t="s">
        <v>221</v>
      </c>
      <c r="C100" s="1" t="s">
        <v>222</v>
      </c>
      <c r="D100" s="1" t="s">
        <v>223</v>
      </c>
      <c r="E100" s="1" t="s">
        <v>25</v>
      </c>
      <c r="F100" s="1" t="s">
        <v>40</v>
      </c>
      <c r="G100" s="1" t="s">
        <v>228</v>
      </c>
      <c r="H100" s="4">
        <v>26.0</v>
      </c>
      <c r="I100" s="4">
        <v>100.0</v>
      </c>
      <c r="J100" s="4">
        <v>220.0</v>
      </c>
      <c r="K100" s="1" t="s">
        <v>28</v>
      </c>
      <c r="L100" s="4">
        <v>2600.0</v>
      </c>
      <c r="M100" s="4">
        <v>5720.0</v>
      </c>
      <c r="N100" s="1" t="s">
        <v>28</v>
      </c>
      <c r="O100" s="1" t="s">
        <v>29</v>
      </c>
      <c r="P100" s="1" t="s">
        <v>48</v>
      </c>
      <c r="Q100" s="1" t="s">
        <v>31</v>
      </c>
      <c r="R100" s="1" t="s">
        <v>116</v>
      </c>
      <c r="S100" s="1" t="s">
        <v>31</v>
      </c>
      <c r="T100" s="1" t="s">
        <v>117</v>
      </c>
      <c r="U100" s="1" t="s">
        <v>34</v>
      </c>
      <c r="V100" s="1" t="s">
        <v>35</v>
      </c>
    </row>
    <row r="101" ht="34.5" customHeight="1">
      <c r="A101" s="2"/>
      <c r="B101" s="3" t="s">
        <v>221</v>
      </c>
      <c r="C101" s="1" t="s">
        <v>222</v>
      </c>
      <c r="D101" s="1" t="s">
        <v>223</v>
      </c>
      <c r="E101" s="1" t="s">
        <v>25</v>
      </c>
      <c r="F101" s="1" t="s">
        <v>94</v>
      </c>
      <c r="G101" s="1" t="s">
        <v>229</v>
      </c>
      <c r="H101" s="4">
        <v>11.0</v>
      </c>
      <c r="I101" s="4">
        <v>100.0</v>
      </c>
      <c r="J101" s="4">
        <v>220.0</v>
      </c>
      <c r="K101" s="1" t="s">
        <v>28</v>
      </c>
      <c r="L101" s="4">
        <v>1100.0</v>
      </c>
      <c r="M101" s="4">
        <v>2420.0</v>
      </c>
      <c r="N101" s="1" t="s">
        <v>28</v>
      </c>
      <c r="O101" s="1" t="s">
        <v>29</v>
      </c>
      <c r="P101" s="1" t="s">
        <v>48</v>
      </c>
      <c r="Q101" s="1" t="s">
        <v>31</v>
      </c>
      <c r="R101" s="1" t="s">
        <v>116</v>
      </c>
      <c r="S101" s="1" t="s">
        <v>31</v>
      </c>
      <c r="T101" s="1" t="s">
        <v>117</v>
      </c>
      <c r="U101" s="1" t="s">
        <v>34</v>
      </c>
      <c r="V101" s="1" t="s">
        <v>35</v>
      </c>
    </row>
    <row r="102" ht="34.5" customHeight="1">
      <c r="A102" s="2"/>
      <c r="B102" s="3" t="s">
        <v>230</v>
      </c>
      <c r="C102" s="1" t="s">
        <v>231</v>
      </c>
      <c r="D102" s="1" t="s">
        <v>232</v>
      </c>
      <c r="E102" s="1" t="s">
        <v>25</v>
      </c>
      <c r="F102" s="1" t="s">
        <v>26</v>
      </c>
      <c r="G102" s="1" t="s">
        <v>233</v>
      </c>
      <c r="H102" s="4">
        <v>32.0</v>
      </c>
      <c r="I102" s="4">
        <v>36.4</v>
      </c>
      <c r="J102" s="4">
        <v>80.0</v>
      </c>
      <c r="K102" s="1" t="s">
        <v>28</v>
      </c>
      <c r="L102" s="4">
        <v>1164.8</v>
      </c>
      <c r="M102" s="4">
        <v>2560.0</v>
      </c>
      <c r="N102" s="1" t="s">
        <v>28</v>
      </c>
      <c r="O102" s="1" t="s">
        <v>29</v>
      </c>
      <c r="P102" s="1" t="s">
        <v>48</v>
      </c>
      <c r="Q102" s="1" t="s">
        <v>31</v>
      </c>
      <c r="R102" s="1" t="s">
        <v>234</v>
      </c>
      <c r="S102" s="1" t="s">
        <v>31</v>
      </c>
      <c r="T102" s="1" t="s">
        <v>235</v>
      </c>
      <c r="U102" s="1" t="s">
        <v>34</v>
      </c>
      <c r="V102" s="1" t="s">
        <v>35</v>
      </c>
    </row>
    <row r="103" ht="34.5" customHeight="1">
      <c r="A103" s="2"/>
      <c r="B103" s="3" t="s">
        <v>230</v>
      </c>
      <c r="C103" s="1" t="s">
        <v>231</v>
      </c>
      <c r="D103" s="1" t="s">
        <v>232</v>
      </c>
      <c r="E103" s="1" t="s">
        <v>25</v>
      </c>
      <c r="F103" s="1" t="s">
        <v>36</v>
      </c>
      <c r="G103" s="1" t="s">
        <v>236</v>
      </c>
      <c r="H103" s="4">
        <v>14.0</v>
      </c>
      <c r="I103" s="4">
        <v>36.4</v>
      </c>
      <c r="J103" s="4">
        <v>80.0</v>
      </c>
      <c r="K103" s="1" t="s">
        <v>28</v>
      </c>
      <c r="L103" s="4">
        <v>509.59999999999997</v>
      </c>
      <c r="M103" s="4">
        <v>1120.0</v>
      </c>
      <c r="N103" s="1" t="s">
        <v>28</v>
      </c>
      <c r="O103" s="1" t="s">
        <v>29</v>
      </c>
      <c r="P103" s="1" t="s">
        <v>48</v>
      </c>
      <c r="Q103" s="1" t="s">
        <v>31</v>
      </c>
      <c r="R103" s="1" t="s">
        <v>234</v>
      </c>
      <c r="S103" s="1" t="s">
        <v>31</v>
      </c>
      <c r="T103" s="1" t="s">
        <v>235</v>
      </c>
      <c r="U103" s="1" t="s">
        <v>34</v>
      </c>
      <c r="V103" s="1" t="s">
        <v>35</v>
      </c>
    </row>
    <row r="104" ht="34.5" customHeight="1">
      <c r="A104" s="2"/>
      <c r="B104" s="3" t="s">
        <v>230</v>
      </c>
      <c r="C104" s="1" t="s">
        <v>231</v>
      </c>
      <c r="D104" s="1" t="s">
        <v>232</v>
      </c>
      <c r="E104" s="1" t="s">
        <v>25</v>
      </c>
      <c r="F104" s="1" t="s">
        <v>38</v>
      </c>
      <c r="G104" s="1" t="s">
        <v>237</v>
      </c>
      <c r="H104" s="4">
        <v>8.0</v>
      </c>
      <c r="I104" s="4">
        <v>36.4</v>
      </c>
      <c r="J104" s="4">
        <v>80.0</v>
      </c>
      <c r="K104" s="1" t="s">
        <v>28</v>
      </c>
      <c r="L104" s="4">
        <v>291.2</v>
      </c>
      <c r="M104" s="4">
        <v>640.0</v>
      </c>
      <c r="N104" s="1" t="s">
        <v>28</v>
      </c>
      <c r="O104" s="1" t="s">
        <v>29</v>
      </c>
      <c r="P104" s="1" t="s">
        <v>48</v>
      </c>
      <c r="Q104" s="1" t="s">
        <v>31</v>
      </c>
      <c r="R104" s="1" t="s">
        <v>234</v>
      </c>
      <c r="S104" s="1" t="s">
        <v>31</v>
      </c>
      <c r="T104" s="1" t="s">
        <v>235</v>
      </c>
      <c r="U104" s="1" t="s">
        <v>34</v>
      </c>
      <c r="V104" s="1" t="s">
        <v>35</v>
      </c>
    </row>
    <row r="105" ht="34.5" customHeight="1">
      <c r="A105" s="2"/>
      <c r="B105" s="3" t="s">
        <v>230</v>
      </c>
      <c r="C105" s="1" t="s">
        <v>231</v>
      </c>
      <c r="D105" s="1" t="s">
        <v>232</v>
      </c>
      <c r="E105" s="1" t="s">
        <v>25</v>
      </c>
      <c r="F105" s="1" t="s">
        <v>40</v>
      </c>
      <c r="G105" s="1" t="s">
        <v>238</v>
      </c>
      <c r="H105" s="4">
        <v>11.0</v>
      </c>
      <c r="I105" s="4">
        <v>36.4</v>
      </c>
      <c r="J105" s="4">
        <v>80.0</v>
      </c>
      <c r="K105" s="1" t="s">
        <v>28</v>
      </c>
      <c r="L105" s="4">
        <v>400.4</v>
      </c>
      <c r="M105" s="4">
        <v>880.0</v>
      </c>
      <c r="N105" s="1" t="s">
        <v>28</v>
      </c>
      <c r="O105" s="1" t="s">
        <v>29</v>
      </c>
      <c r="P105" s="1" t="s">
        <v>48</v>
      </c>
      <c r="Q105" s="1" t="s">
        <v>31</v>
      </c>
      <c r="R105" s="1" t="s">
        <v>234</v>
      </c>
      <c r="S105" s="1" t="s">
        <v>31</v>
      </c>
      <c r="T105" s="1" t="s">
        <v>235</v>
      </c>
      <c r="U105" s="1" t="s">
        <v>34</v>
      </c>
      <c r="V105" s="1" t="s">
        <v>35</v>
      </c>
    </row>
    <row r="106" ht="34.5" customHeight="1">
      <c r="A106" s="2"/>
      <c r="B106" s="3" t="s">
        <v>239</v>
      </c>
      <c r="C106" s="1" t="s">
        <v>240</v>
      </c>
      <c r="D106" s="1" t="s">
        <v>241</v>
      </c>
      <c r="E106" s="1" t="s">
        <v>25</v>
      </c>
      <c r="F106" s="1" t="s">
        <v>46</v>
      </c>
      <c r="G106" s="1" t="s">
        <v>242</v>
      </c>
      <c r="H106" s="4">
        <v>2.0</v>
      </c>
      <c r="I106" s="4">
        <v>36.4</v>
      </c>
      <c r="J106" s="4">
        <v>80.0</v>
      </c>
      <c r="K106" s="1" t="s">
        <v>28</v>
      </c>
      <c r="L106" s="4">
        <v>72.8</v>
      </c>
      <c r="M106" s="4">
        <v>160.0</v>
      </c>
      <c r="N106" s="1" t="s">
        <v>28</v>
      </c>
      <c r="O106" s="1" t="s">
        <v>29</v>
      </c>
      <c r="P106" s="1" t="s">
        <v>48</v>
      </c>
      <c r="Q106" s="1" t="s">
        <v>31</v>
      </c>
      <c r="R106" s="1" t="s">
        <v>234</v>
      </c>
      <c r="S106" s="1" t="s">
        <v>31</v>
      </c>
      <c r="T106" s="1" t="s">
        <v>235</v>
      </c>
      <c r="U106" s="1" t="s">
        <v>34</v>
      </c>
      <c r="V106" s="1" t="s">
        <v>35</v>
      </c>
    </row>
    <row r="107" ht="34.5" customHeight="1">
      <c r="A107" s="2"/>
      <c r="B107" s="3" t="s">
        <v>239</v>
      </c>
      <c r="C107" s="1" t="s">
        <v>240</v>
      </c>
      <c r="D107" s="1" t="s">
        <v>241</v>
      </c>
      <c r="E107" s="1" t="s">
        <v>25</v>
      </c>
      <c r="F107" s="1" t="s">
        <v>26</v>
      </c>
      <c r="G107" s="1" t="s">
        <v>243</v>
      </c>
      <c r="H107" s="4">
        <v>22.0</v>
      </c>
      <c r="I107" s="4">
        <v>36.4</v>
      </c>
      <c r="J107" s="4">
        <v>80.0</v>
      </c>
      <c r="K107" s="1" t="s">
        <v>28</v>
      </c>
      <c r="L107" s="4">
        <v>800.8</v>
      </c>
      <c r="M107" s="4">
        <v>1760.0</v>
      </c>
      <c r="N107" s="1" t="s">
        <v>28</v>
      </c>
      <c r="O107" s="1" t="s">
        <v>29</v>
      </c>
      <c r="P107" s="1" t="s">
        <v>48</v>
      </c>
      <c r="Q107" s="1" t="s">
        <v>31</v>
      </c>
      <c r="R107" s="1" t="s">
        <v>234</v>
      </c>
      <c r="S107" s="1" t="s">
        <v>31</v>
      </c>
      <c r="T107" s="1" t="s">
        <v>235</v>
      </c>
      <c r="U107" s="1" t="s">
        <v>34</v>
      </c>
      <c r="V107" s="1" t="s">
        <v>35</v>
      </c>
    </row>
    <row r="108" ht="34.5" customHeight="1">
      <c r="A108" s="2"/>
      <c r="B108" s="3" t="s">
        <v>239</v>
      </c>
      <c r="C108" s="1" t="s">
        <v>240</v>
      </c>
      <c r="D108" s="1" t="s">
        <v>241</v>
      </c>
      <c r="E108" s="1" t="s">
        <v>25</v>
      </c>
      <c r="F108" s="1" t="s">
        <v>36</v>
      </c>
      <c r="G108" s="1" t="s">
        <v>244</v>
      </c>
      <c r="H108" s="4">
        <v>3.0</v>
      </c>
      <c r="I108" s="4">
        <v>36.4</v>
      </c>
      <c r="J108" s="4">
        <v>80.0</v>
      </c>
      <c r="K108" s="1" t="s">
        <v>28</v>
      </c>
      <c r="L108" s="4">
        <v>109.19999999999999</v>
      </c>
      <c r="M108" s="4">
        <v>240.0</v>
      </c>
      <c r="N108" s="1" t="s">
        <v>28</v>
      </c>
      <c r="O108" s="1" t="s">
        <v>29</v>
      </c>
      <c r="P108" s="1" t="s">
        <v>48</v>
      </c>
      <c r="Q108" s="1" t="s">
        <v>31</v>
      </c>
      <c r="R108" s="1" t="s">
        <v>234</v>
      </c>
      <c r="S108" s="1" t="s">
        <v>31</v>
      </c>
      <c r="T108" s="1" t="s">
        <v>235</v>
      </c>
      <c r="U108" s="1" t="s">
        <v>34</v>
      </c>
      <c r="V108" s="1" t="s">
        <v>35</v>
      </c>
    </row>
    <row r="109" ht="34.5" customHeight="1">
      <c r="A109" s="2"/>
      <c r="B109" s="3" t="s">
        <v>239</v>
      </c>
      <c r="C109" s="1" t="s">
        <v>240</v>
      </c>
      <c r="D109" s="1" t="s">
        <v>241</v>
      </c>
      <c r="E109" s="1" t="s">
        <v>25</v>
      </c>
      <c r="F109" s="1" t="s">
        <v>38</v>
      </c>
      <c r="G109" s="1" t="s">
        <v>245</v>
      </c>
      <c r="H109" s="4">
        <v>2.0</v>
      </c>
      <c r="I109" s="4">
        <v>36.4</v>
      </c>
      <c r="J109" s="4">
        <v>80.0</v>
      </c>
      <c r="K109" s="1" t="s">
        <v>28</v>
      </c>
      <c r="L109" s="4">
        <v>72.8</v>
      </c>
      <c r="M109" s="4">
        <v>160.0</v>
      </c>
      <c r="N109" s="1" t="s">
        <v>28</v>
      </c>
      <c r="O109" s="1" t="s">
        <v>29</v>
      </c>
      <c r="P109" s="1" t="s">
        <v>48</v>
      </c>
      <c r="Q109" s="1" t="s">
        <v>31</v>
      </c>
      <c r="R109" s="1" t="s">
        <v>234</v>
      </c>
      <c r="S109" s="1" t="s">
        <v>31</v>
      </c>
      <c r="T109" s="1" t="s">
        <v>235</v>
      </c>
      <c r="U109" s="1" t="s">
        <v>34</v>
      </c>
      <c r="V109" s="1" t="s">
        <v>35</v>
      </c>
    </row>
    <row r="110" ht="34.5" customHeight="1">
      <c r="A110" s="2"/>
      <c r="B110" s="3" t="s">
        <v>239</v>
      </c>
      <c r="C110" s="1" t="s">
        <v>240</v>
      </c>
      <c r="D110" s="1" t="s">
        <v>241</v>
      </c>
      <c r="E110" s="1" t="s">
        <v>25</v>
      </c>
      <c r="F110" s="1" t="s">
        <v>40</v>
      </c>
      <c r="G110" s="1" t="s">
        <v>246</v>
      </c>
      <c r="H110" s="4">
        <v>2.0</v>
      </c>
      <c r="I110" s="4">
        <v>36.4</v>
      </c>
      <c r="J110" s="4">
        <v>80.0</v>
      </c>
      <c r="K110" s="1" t="s">
        <v>28</v>
      </c>
      <c r="L110" s="4">
        <v>72.8</v>
      </c>
      <c r="M110" s="4">
        <v>160.0</v>
      </c>
      <c r="N110" s="1" t="s">
        <v>28</v>
      </c>
      <c r="O110" s="1" t="s">
        <v>29</v>
      </c>
      <c r="P110" s="1" t="s">
        <v>48</v>
      </c>
      <c r="Q110" s="1" t="s">
        <v>31</v>
      </c>
      <c r="R110" s="1" t="s">
        <v>234</v>
      </c>
      <c r="S110" s="1" t="s">
        <v>31</v>
      </c>
      <c r="T110" s="1" t="s">
        <v>235</v>
      </c>
      <c r="U110" s="1" t="s">
        <v>34</v>
      </c>
      <c r="V110" s="1" t="s">
        <v>35</v>
      </c>
    </row>
    <row r="111" ht="34.5" customHeight="1">
      <c r="A111" s="2"/>
      <c r="B111" s="3" t="s">
        <v>247</v>
      </c>
      <c r="C111" s="1" t="s">
        <v>248</v>
      </c>
      <c r="D111" s="1" t="s">
        <v>249</v>
      </c>
      <c r="E111" s="1" t="s">
        <v>25</v>
      </c>
      <c r="F111" s="1" t="s">
        <v>46</v>
      </c>
      <c r="G111" s="1" t="s">
        <v>250</v>
      </c>
      <c r="H111" s="4">
        <v>16.0</v>
      </c>
      <c r="I111" s="4">
        <v>36.4</v>
      </c>
      <c r="J111" s="4">
        <v>80.0</v>
      </c>
      <c r="K111" s="1" t="s">
        <v>28</v>
      </c>
      <c r="L111" s="4">
        <v>582.4</v>
      </c>
      <c r="M111" s="4">
        <v>1280.0</v>
      </c>
      <c r="N111" s="1" t="s">
        <v>28</v>
      </c>
      <c r="O111" s="1" t="s">
        <v>29</v>
      </c>
      <c r="P111" s="1" t="s">
        <v>48</v>
      </c>
      <c r="Q111" s="1" t="s">
        <v>31</v>
      </c>
      <c r="R111" s="1" t="s">
        <v>234</v>
      </c>
      <c r="S111" s="1" t="s">
        <v>31</v>
      </c>
      <c r="T111" s="1" t="s">
        <v>235</v>
      </c>
      <c r="U111" s="1" t="s">
        <v>34</v>
      </c>
      <c r="V111" s="1" t="s">
        <v>35</v>
      </c>
    </row>
    <row r="112" ht="34.5" customHeight="1">
      <c r="A112" s="2"/>
      <c r="B112" s="3" t="s">
        <v>247</v>
      </c>
      <c r="C112" s="1" t="s">
        <v>248</v>
      </c>
      <c r="D112" s="1" t="s">
        <v>249</v>
      </c>
      <c r="E112" s="1" t="s">
        <v>25</v>
      </c>
      <c r="F112" s="1" t="s">
        <v>26</v>
      </c>
      <c r="G112" s="1" t="s">
        <v>251</v>
      </c>
      <c r="H112" s="4">
        <v>6.0</v>
      </c>
      <c r="I112" s="4">
        <v>36.4</v>
      </c>
      <c r="J112" s="4">
        <v>80.0</v>
      </c>
      <c r="K112" s="1" t="s">
        <v>28</v>
      </c>
      <c r="L112" s="4">
        <v>218.39999999999998</v>
      </c>
      <c r="M112" s="4">
        <v>480.0</v>
      </c>
      <c r="N112" s="1" t="s">
        <v>28</v>
      </c>
      <c r="O112" s="1" t="s">
        <v>29</v>
      </c>
      <c r="P112" s="1" t="s">
        <v>48</v>
      </c>
      <c r="Q112" s="1" t="s">
        <v>31</v>
      </c>
      <c r="R112" s="1" t="s">
        <v>234</v>
      </c>
      <c r="S112" s="1" t="s">
        <v>31</v>
      </c>
      <c r="T112" s="1" t="s">
        <v>235</v>
      </c>
      <c r="U112" s="1" t="s">
        <v>34</v>
      </c>
      <c r="V112" s="1" t="s">
        <v>35</v>
      </c>
    </row>
    <row r="113" ht="34.5" customHeight="1">
      <c r="A113" s="2"/>
      <c r="B113" s="3" t="s">
        <v>247</v>
      </c>
      <c r="C113" s="1" t="s">
        <v>248</v>
      </c>
      <c r="D113" s="1" t="s">
        <v>249</v>
      </c>
      <c r="E113" s="1" t="s">
        <v>25</v>
      </c>
      <c r="F113" s="1" t="s">
        <v>36</v>
      </c>
      <c r="G113" s="1" t="s">
        <v>252</v>
      </c>
      <c r="H113" s="4">
        <v>25.0</v>
      </c>
      <c r="I113" s="4">
        <v>36.4</v>
      </c>
      <c r="J113" s="4">
        <v>80.0</v>
      </c>
      <c r="K113" s="1" t="s">
        <v>28</v>
      </c>
      <c r="L113" s="4">
        <v>910.0</v>
      </c>
      <c r="M113" s="4">
        <v>2000.0</v>
      </c>
      <c r="N113" s="1" t="s">
        <v>28</v>
      </c>
      <c r="O113" s="1" t="s">
        <v>29</v>
      </c>
      <c r="P113" s="1" t="s">
        <v>48</v>
      </c>
      <c r="Q113" s="1" t="s">
        <v>31</v>
      </c>
      <c r="R113" s="1" t="s">
        <v>234</v>
      </c>
      <c r="S113" s="1" t="s">
        <v>31</v>
      </c>
      <c r="T113" s="1" t="s">
        <v>235</v>
      </c>
      <c r="U113" s="1" t="s">
        <v>34</v>
      </c>
      <c r="V113" s="1" t="s">
        <v>35</v>
      </c>
    </row>
    <row r="114" ht="34.5" customHeight="1">
      <c r="A114" s="2"/>
      <c r="B114" s="3" t="s">
        <v>247</v>
      </c>
      <c r="C114" s="1" t="s">
        <v>248</v>
      </c>
      <c r="D114" s="1" t="s">
        <v>249</v>
      </c>
      <c r="E114" s="1" t="s">
        <v>25</v>
      </c>
      <c r="F114" s="1" t="s">
        <v>38</v>
      </c>
      <c r="G114" s="1" t="s">
        <v>253</v>
      </c>
      <c r="H114" s="4">
        <v>11.0</v>
      </c>
      <c r="I114" s="4">
        <v>36.4</v>
      </c>
      <c r="J114" s="4">
        <v>80.0</v>
      </c>
      <c r="K114" s="1" t="s">
        <v>28</v>
      </c>
      <c r="L114" s="4">
        <v>400.4</v>
      </c>
      <c r="M114" s="4">
        <v>880.0</v>
      </c>
      <c r="N114" s="1" t="s">
        <v>28</v>
      </c>
      <c r="O114" s="1" t="s">
        <v>29</v>
      </c>
      <c r="P114" s="1" t="s">
        <v>48</v>
      </c>
      <c r="Q114" s="1" t="s">
        <v>31</v>
      </c>
      <c r="R114" s="1" t="s">
        <v>234</v>
      </c>
      <c r="S114" s="1" t="s">
        <v>31</v>
      </c>
      <c r="T114" s="1" t="s">
        <v>235</v>
      </c>
      <c r="U114" s="1" t="s">
        <v>34</v>
      </c>
      <c r="V114" s="1" t="s">
        <v>35</v>
      </c>
    </row>
    <row r="115" ht="34.5" customHeight="1">
      <c r="A115" s="2"/>
      <c r="B115" s="3" t="s">
        <v>247</v>
      </c>
      <c r="C115" s="1" t="s">
        <v>248</v>
      </c>
      <c r="D115" s="1" t="s">
        <v>249</v>
      </c>
      <c r="E115" s="1" t="s">
        <v>25</v>
      </c>
      <c r="F115" s="1" t="s">
        <v>40</v>
      </c>
      <c r="G115" s="1" t="s">
        <v>254</v>
      </c>
      <c r="H115" s="4">
        <v>5.0</v>
      </c>
      <c r="I115" s="4">
        <v>36.4</v>
      </c>
      <c r="J115" s="4">
        <v>80.0</v>
      </c>
      <c r="K115" s="1" t="s">
        <v>28</v>
      </c>
      <c r="L115" s="4">
        <v>182.0</v>
      </c>
      <c r="M115" s="4">
        <v>400.0</v>
      </c>
      <c r="N115" s="1" t="s">
        <v>28</v>
      </c>
      <c r="O115" s="1" t="s">
        <v>29</v>
      </c>
      <c r="P115" s="1" t="s">
        <v>48</v>
      </c>
      <c r="Q115" s="1" t="s">
        <v>31</v>
      </c>
      <c r="R115" s="1" t="s">
        <v>234</v>
      </c>
      <c r="S115" s="1" t="s">
        <v>31</v>
      </c>
      <c r="T115" s="1" t="s">
        <v>235</v>
      </c>
      <c r="U115" s="1" t="s">
        <v>34</v>
      </c>
      <c r="V115" s="1" t="s">
        <v>35</v>
      </c>
    </row>
    <row r="116" ht="34.5" customHeight="1">
      <c r="A116" s="2"/>
      <c r="B116" s="3" t="s">
        <v>255</v>
      </c>
      <c r="C116" s="1" t="s">
        <v>256</v>
      </c>
      <c r="D116" s="1" t="s">
        <v>257</v>
      </c>
      <c r="E116" s="1" t="s">
        <v>25</v>
      </c>
      <c r="F116" s="1" t="s">
        <v>26</v>
      </c>
      <c r="G116" s="1" t="s">
        <v>258</v>
      </c>
      <c r="H116" s="4">
        <v>32.0</v>
      </c>
      <c r="I116" s="4">
        <v>36.4</v>
      </c>
      <c r="J116" s="4">
        <v>80.0</v>
      </c>
      <c r="K116" s="1" t="s">
        <v>28</v>
      </c>
      <c r="L116" s="4">
        <v>1164.8</v>
      </c>
      <c r="M116" s="4">
        <v>2560.0</v>
      </c>
      <c r="N116" s="1" t="s">
        <v>28</v>
      </c>
      <c r="O116" s="1" t="s">
        <v>29</v>
      </c>
      <c r="P116" s="1" t="s">
        <v>48</v>
      </c>
      <c r="Q116" s="1" t="s">
        <v>31</v>
      </c>
      <c r="R116" s="1" t="s">
        <v>234</v>
      </c>
      <c r="S116" s="1" t="s">
        <v>31</v>
      </c>
      <c r="T116" s="1" t="s">
        <v>235</v>
      </c>
      <c r="U116" s="1" t="s">
        <v>34</v>
      </c>
      <c r="V116" s="1" t="s">
        <v>35</v>
      </c>
    </row>
    <row r="117" ht="34.5" customHeight="1">
      <c r="A117" s="2"/>
      <c r="B117" s="3" t="s">
        <v>255</v>
      </c>
      <c r="C117" s="1" t="s">
        <v>256</v>
      </c>
      <c r="D117" s="1" t="s">
        <v>257</v>
      </c>
      <c r="E117" s="1" t="s">
        <v>25</v>
      </c>
      <c r="F117" s="1" t="s">
        <v>36</v>
      </c>
      <c r="G117" s="1" t="s">
        <v>259</v>
      </c>
      <c r="H117" s="4">
        <v>27.0</v>
      </c>
      <c r="I117" s="4">
        <v>36.4</v>
      </c>
      <c r="J117" s="4">
        <v>80.0</v>
      </c>
      <c r="K117" s="1" t="s">
        <v>28</v>
      </c>
      <c r="L117" s="4">
        <v>982.8</v>
      </c>
      <c r="M117" s="4">
        <v>2160.0</v>
      </c>
      <c r="N117" s="1" t="s">
        <v>28</v>
      </c>
      <c r="O117" s="1" t="s">
        <v>29</v>
      </c>
      <c r="P117" s="1" t="s">
        <v>48</v>
      </c>
      <c r="Q117" s="1" t="s">
        <v>31</v>
      </c>
      <c r="R117" s="1" t="s">
        <v>234</v>
      </c>
      <c r="S117" s="1" t="s">
        <v>31</v>
      </c>
      <c r="T117" s="1" t="s">
        <v>235</v>
      </c>
      <c r="U117" s="1" t="s">
        <v>34</v>
      </c>
      <c r="V117" s="1" t="s">
        <v>35</v>
      </c>
    </row>
    <row r="118" ht="34.5" customHeight="1">
      <c r="A118" s="2"/>
      <c r="B118" s="3" t="s">
        <v>255</v>
      </c>
      <c r="C118" s="1" t="s">
        <v>256</v>
      </c>
      <c r="D118" s="1" t="s">
        <v>257</v>
      </c>
      <c r="E118" s="1" t="s">
        <v>25</v>
      </c>
      <c r="F118" s="1" t="s">
        <v>38</v>
      </c>
      <c r="G118" s="1" t="s">
        <v>260</v>
      </c>
      <c r="H118" s="4">
        <v>34.0</v>
      </c>
      <c r="I118" s="4">
        <v>36.4</v>
      </c>
      <c r="J118" s="4">
        <v>80.0</v>
      </c>
      <c r="K118" s="1" t="s">
        <v>28</v>
      </c>
      <c r="L118" s="4">
        <v>1237.6</v>
      </c>
      <c r="M118" s="4">
        <v>2720.0</v>
      </c>
      <c r="N118" s="1" t="s">
        <v>28</v>
      </c>
      <c r="O118" s="1" t="s">
        <v>29</v>
      </c>
      <c r="P118" s="1" t="s">
        <v>48</v>
      </c>
      <c r="Q118" s="1" t="s">
        <v>31</v>
      </c>
      <c r="R118" s="1" t="s">
        <v>234</v>
      </c>
      <c r="S118" s="1" t="s">
        <v>31</v>
      </c>
      <c r="T118" s="1" t="s">
        <v>235</v>
      </c>
      <c r="U118" s="1" t="s">
        <v>34</v>
      </c>
      <c r="V118" s="1" t="s">
        <v>35</v>
      </c>
    </row>
    <row r="119" ht="34.5" customHeight="1">
      <c r="A119" s="2"/>
      <c r="B119" s="3" t="s">
        <v>255</v>
      </c>
      <c r="C119" s="1" t="s">
        <v>256</v>
      </c>
      <c r="D119" s="1" t="s">
        <v>257</v>
      </c>
      <c r="E119" s="1" t="s">
        <v>25</v>
      </c>
      <c r="F119" s="1" t="s">
        <v>40</v>
      </c>
      <c r="G119" s="1" t="s">
        <v>261</v>
      </c>
      <c r="H119" s="4">
        <v>24.0</v>
      </c>
      <c r="I119" s="4">
        <v>36.4</v>
      </c>
      <c r="J119" s="4">
        <v>80.0</v>
      </c>
      <c r="K119" s="1" t="s">
        <v>28</v>
      </c>
      <c r="L119" s="4">
        <v>873.5999999999999</v>
      </c>
      <c r="M119" s="4">
        <v>1920.0</v>
      </c>
      <c r="N119" s="1" t="s">
        <v>28</v>
      </c>
      <c r="O119" s="1" t="s">
        <v>29</v>
      </c>
      <c r="P119" s="1" t="s">
        <v>48</v>
      </c>
      <c r="Q119" s="1" t="s">
        <v>31</v>
      </c>
      <c r="R119" s="1" t="s">
        <v>234</v>
      </c>
      <c r="S119" s="1" t="s">
        <v>31</v>
      </c>
      <c r="T119" s="1" t="s">
        <v>235</v>
      </c>
      <c r="U119" s="1" t="s">
        <v>34</v>
      </c>
      <c r="V119" s="1" t="s">
        <v>35</v>
      </c>
    </row>
    <row r="120" ht="34.5" customHeight="1">
      <c r="A120" s="2"/>
      <c r="B120" s="3" t="s">
        <v>262</v>
      </c>
      <c r="C120" s="1" t="s">
        <v>263</v>
      </c>
      <c r="D120" s="1" t="s">
        <v>264</v>
      </c>
      <c r="E120" s="1" t="s">
        <v>25</v>
      </c>
      <c r="F120" s="1" t="s">
        <v>26</v>
      </c>
      <c r="G120" s="1" t="s">
        <v>265</v>
      </c>
      <c r="H120" s="4">
        <v>2.0</v>
      </c>
      <c r="I120" s="4">
        <v>35.5</v>
      </c>
      <c r="J120" s="4">
        <v>78.0</v>
      </c>
      <c r="K120" s="1" t="s">
        <v>28</v>
      </c>
      <c r="L120" s="4">
        <v>71.0</v>
      </c>
      <c r="M120" s="4">
        <v>156.0</v>
      </c>
      <c r="N120" s="1" t="s">
        <v>28</v>
      </c>
      <c r="O120" s="1" t="s">
        <v>29</v>
      </c>
      <c r="P120" s="1" t="s">
        <v>75</v>
      </c>
      <c r="Q120" s="1" t="s">
        <v>31</v>
      </c>
      <c r="R120" s="1" t="s">
        <v>200</v>
      </c>
      <c r="S120" s="1" t="s">
        <v>31</v>
      </c>
      <c r="T120" s="1" t="s">
        <v>201</v>
      </c>
      <c r="U120" s="1" t="s">
        <v>34</v>
      </c>
      <c r="V120" s="1" t="s">
        <v>35</v>
      </c>
    </row>
    <row r="121" ht="34.5" customHeight="1">
      <c r="A121" s="2"/>
      <c r="B121" s="3" t="s">
        <v>262</v>
      </c>
      <c r="C121" s="1" t="s">
        <v>263</v>
      </c>
      <c r="D121" s="1" t="s">
        <v>264</v>
      </c>
      <c r="E121" s="1" t="s">
        <v>25</v>
      </c>
      <c r="F121" s="1" t="s">
        <v>36</v>
      </c>
      <c r="G121" s="1" t="s">
        <v>266</v>
      </c>
      <c r="H121" s="4">
        <v>5.0</v>
      </c>
      <c r="I121" s="4">
        <v>35.5</v>
      </c>
      <c r="J121" s="4">
        <v>78.0</v>
      </c>
      <c r="K121" s="1" t="s">
        <v>28</v>
      </c>
      <c r="L121" s="4">
        <v>177.5</v>
      </c>
      <c r="M121" s="4">
        <v>390.0</v>
      </c>
      <c r="N121" s="1" t="s">
        <v>28</v>
      </c>
      <c r="O121" s="1" t="s">
        <v>29</v>
      </c>
      <c r="P121" s="1" t="s">
        <v>75</v>
      </c>
      <c r="Q121" s="1" t="s">
        <v>31</v>
      </c>
      <c r="R121" s="1" t="s">
        <v>200</v>
      </c>
      <c r="S121" s="1" t="s">
        <v>31</v>
      </c>
      <c r="T121" s="1" t="s">
        <v>201</v>
      </c>
      <c r="U121" s="1" t="s">
        <v>34</v>
      </c>
      <c r="V121" s="1" t="s">
        <v>35</v>
      </c>
    </row>
    <row r="122" ht="34.5" customHeight="1">
      <c r="A122" s="2"/>
      <c r="B122" s="3" t="s">
        <v>262</v>
      </c>
      <c r="C122" s="1" t="s">
        <v>263</v>
      </c>
      <c r="D122" s="1" t="s">
        <v>264</v>
      </c>
      <c r="E122" s="1" t="s">
        <v>25</v>
      </c>
      <c r="F122" s="1" t="s">
        <v>38</v>
      </c>
      <c r="G122" s="1" t="s">
        <v>267</v>
      </c>
      <c r="H122" s="4">
        <v>26.0</v>
      </c>
      <c r="I122" s="4">
        <v>35.5</v>
      </c>
      <c r="J122" s="4">
        <v>78.0</v>
      </c>
      <c r="K122" s="1" t="s">
        <v>28</v>
      </c>
      <c r="L122" s="4">
        <v>923.0</v>
      </c>
      <c r="M122" s="4">
        <v>2028.0</v>
      </c>
      <c r="N122" s="1" t="s">
        <v>28</v>
      </c>
      <c r="O122" s="1" t="s">
        <v>29</v>
      </c>
      <c r="P122" s="1" t="s">
        <v>75</v>
      </c>
      <c r="Q122" s="1" t="s">
        <v>31</v>
      </c>
      <c r="R122" s="1" t="s">
        <v>200</v>
      </c>
      <c r="S122" s="1" t="s">
        <v>31</v>
      </c>
      <c r="T122" s="1" t="s">
        <v>201</v>
      </c>
      <c r="U122" s="1" t="s">
        <v>34</v>
      </c>
      <c r="V122" s="1" t="s">
        <v>35</v>
      </c>
    </row>
    <row r="123" ht="34.5" customHeight="1">
      <c r="A123" s="2"/>
      <c r="B123" s="3" t="s">
        <v>262</v>
      </c>
      <c r="C123" s="1" t="s">
        <v>263</v>
      </c>
      <c r="D123" s="1" t="s">
        <v>264</v>
      </c>
      <c r="E123" s="1" t="s">
        <v>25</v>
      </c>
      <c r="F123" s="1" t="s">
        <v>40</v>
      </c>
      <c r="G123" s="1" t="s">
        <v>268</v>
      </c>
      <c r="H123" s="4">
        <v>23.0</v>
      </c>
      <c r="I123" s="4">
        <v>35.5</v>
      </c>
      <c r="J123" s="4">
        <v>78.0</v>
      </c>
      <c r="K123" s="1" t="s">
        <v>28</v>
      </c>
      <c r="L123" s="4">
        <v>816.5</v>
      </c>
      <c r="M123" s="4">
        <v>1794.0</v>
      </c>
      <c r="N123" s="1" t="s">
        <v>28</v>
      </c>
      <c r="O123" s="1" t="s">
        <v>29</v>
      </c>
      <c r="P123" s="1" t="s">
        <v>75</v>
      </c>
      <c r="Q123" s="1" t="s">
        <v>31</v>
      </c>
      <c r="R123" s="1" t="s">
        <v>200</v>
      </c>
      <c r="S123" s="1" t="s">
        <v>31</v>
      </c>
      <c r="T123" s="1" t="s">
        <v>201</v>
      </c>
      <c r="U123" s="1" t="s">
        <v>34</v>
      </c>
      <c r="V123" s="1" t="s">
        <v>35</v>
      </c>
    </row>
    <row r="124" ht="34.5" customHeight="1">
      <c r="A124" s="2"/>
      <c r="B124" s="3" t="s">
        <v>269</v>
      </c>
      <c r="C124" s="1" t="s">
        <v>270</v>
      </c>
      <c r="D124" s="1" t="s">
        <v>271</v>
      </c>
      <c r="E124" s="1" t="s">
        <v>25</v>
      </c>
      <c r="F124" s="1" t="s">
        <v>46</v>
      </c>
      <c r="G124" s="1" t="s">
        <v>272</v>
      </c>
      <c r="H124" s="4">
        <v>1.0</v>
      </c>
      <c r="I124" s="4">
        <v>17.3</v>
      </c>
      <c r="J124" s="4">
        <v>38.0</v>
      </c>
      <c r="K124" s="1" t="s">
        <v>28</v>
      </c>
      <c r="L124" s="4">
        <v>17.3</v>
      </c>
      <c r="M124" s="4">
        <v>38.0</v>
      </c>
      <c r="N124" s="1" t="s">
        <v>28</v>
      </c>
      <c r="O124" s="1" t="s">
        <v>29</v>
      </c>
      <c r="P124" s="1" t="s">
        <v>48</v>
      </c>
      <c r="Q124" s="1" t="s">
        <v>31</v>
      </c>
      <c r="R124" s="1" t="s">
        <v>137</v>
      </c>
      <c r="S124" s="1" t="s">
        <v>31</v>
      </c>
      <c r="T124" s="1" t="s">
        <v>138</v>
      </c>
      <c r="U124" s="1" t="s">
        <v>34</v>
      </c>
      <c r="V124" s="1" t="s">
        <v>35</v>
      </c>
    </row>
    <row r="125" ht="34.5" customHeight="1">
      <c r="A125" s="2"/>
      <c r="B125" s="3" t="s">
        <v>269</v>
      </c>
      <c r="C125" s="1" t="s">
        <v>270</v>
      </c>
      <c r="D125" s="1" t="s">
        <v>271</v>
      </c>
      <c r="E125" s="1" t="s">
        <v>25</v>
      </c>
      <c r="F125" s="1" t="s">
        <v>26</v>
      </c>
      <c r="G125" s="1" t="s">
        <v>273</v>
      </c>
      <c r="H125" s="4">
        <v>25.0</v>
      </c>
      <c r="I125" s="4">
        <v>17.3</v>
      </c>
      <c r="J125" s="4">
        <v>38.0</v>
      </c>
      <c r="K125" s="1" t="s">
        <v>28</v>
      </c>
      <c r="L125" s="4">
        <v>432.5</v>
      </c>
      <c r="M125" s="4">
        <v>950.0</v>
      </c>
      <c r="N125" s="1" t="s">
        <v>28</v>
      </c>
      <c r="O125" s="1" t="s">
        <v>29</v>
      </c>
      <c r="P125" s="1" t="s">
        <v>48</v>
      </c>
      <c r="Q125" s="1" t="s">
        <v>31</v>
      </c>
      <c r="R125" s="1" t="s">
        <v>137</v>
      </c>
      <c r="S125" s="1" t="s">
        <v>31</v>
      </c>
      <c r="T125" s="1" t="s">
        <v>138</v>
      </c>
      <c r="U125" s="1" t="s">
        <v>34</v>
      </c>
      <c r="V125" s="1" t="s">
        <v>35</v>
      </c>
    </row>
    <row r="126" ht="34.5" customHeight="1">
      <c r="A126" s="2"/>
      <c r="B126" s="3" t="s">
        <v>269</v>
      </c>
      <c r="C126" s="1" t="s">
        <v>270</v>
      </c>
      <c r="D126" s="1" t="s">
        <v>271</v>
      </c>
      <c r="E126" s="1" t="s">
        <v>25</v>
      </c>
      <c r="F126" s="1" t="s">
        <v>36</v>
      </c>
      <c r="G126" s="1" t="s">
        <v>274</v>
      </c>
      <c r="H126" s="4">
        <v>6.0</v>
      </c>
      <c r="I126" s="4">
        <v>17.3</v>
      </c>
      <c r="J126" s="4">
        <v>38.0</v>
      </c>
      <c r="K126" s="1" t="s">
        <v>28</v>
      </c>
      <c r="L126" s="4">
        <v>103.80000000000001</v>
      </c>
      <c r="M126" s="4">
        <v>228.0</v>
      </c>
      <c r="N126" s="1" t="s">
        <v>28</v>
      </c>
      <c r="O126" s="1" t="s">
        <v>29</v>
      </c>
      <c r="P126" s="1" t="s">
        <v>48</v>
      </c>
      <c r="Q126" s="1" t="s">
        <v>31</v>
      </c>
      <c r="R126" s="1" t="s">
        <v>137</v>
      </c>
      <c r="S126" s="1" t="s">
        <v>31</v>
      </c>
      <c r="T126" s="1" t="s">
        <v>138</v>
      </c>
      <c r="U126" s="1" t="s">
        <v>34</v>
      </c>
      <c r="V126" s="1" t="s">
        <v>35</v>
      </c>
    </row>
    <row r="127" ht="34.5" customHeight="1">
      <c r="A127" s="2"/>
      <c r="B127" s="3" t="s">
        <v>269</v>
      </c>
      <c r="C127" s="1" t="s">
        <v>270</v>
      </c>
      <c r="D127" s="1" t="s">
        <v>271</v>
      </c>
      <c r="E127" s="1" t="s">
        <v>25</v>
      </c>
      <c r="F127" s="1" t="s">
        <v>40</v>
      </c>
      <c r="G127" s="1" t="s">
        <v>275</v>
      </c>
      <c r="H127" s="4">
        <v>7.0</v>
      </c>
      <c r="I127" s="4">
        <v>17.3</v>
      </c>
      <c r="J127" s="4">
        <v>38.0</v>
      </c>
      <c r="K127" s="1" t="s">
        <v>28</v>
      </c>
      <c r="L127" s="4">
        <v>121.10000000000001</v>
      </c>
      <c r="M127" s="4">
        <v>266.0</v>
      </c>
      <c r="N127" s="1" t="s">
        <v>28</v>
      </c>
      <c r="O127" s="1" t="s">
        <v>29</v>
      </c>
      <c r="P127" s="1" t="s">
        <v>48</v>
      </c>
      <c r="Q127" s="1" t="s">
        <v>31</v>
      </c>
      <c r="R127" s="1" t="s">
        <v>137</v>
      </c>
      <c r="S127" s="1" t="s">
        <v>31</v>
      </c>
      <c r="T127" s="1" t="s">
        <v>138</v>
      </c>
      <c r="U127" s="1" t="s">
        <v>34</v>
      </c>
      <c r="V127" s="1" t="s">
        <v>35</v>
      </c>
    </row>
    <row r="128" ht="34.5" customHeight="1">
      <c r="A128" s="2"/>
      <c r="B128" s="3" t="s">
        <v>276</v>
      </c>
      <c r="C128" s="1" t="s">
        <v>277</v>
      </c>
      <c r="D128" s="1" t="s">
        <v>278</v>
      </c>
      <c r="E128" s="1" t="s">
        <v>25</v>
      </c>
      <c r="F128" s="1" t="s">
        <v>46</v>
      </c>
      <c r="G128" s="1" t="s">
        <v>279</v>
      </c>
      <c r="H128" s="4">
        <v>6.0</v>
      </c>
      <c r="I128" s="4">
        <v>36.4</v>
      </c>
      <c r="J128" s="4">
        <v>80.0</v>
      </c>
      <c r="K128" s="1" t="s">
        <v>28</v>
      </c>
      <c r="L128" s="4">
        <v>218.39999999999998</v>
      </c>
      <c r="M128" s="4">
        <v>480.0</v>
      </c>
      <c r="N128" s="1" t="s">
        <v>28</v>
      </c>
      <c r="O128" s="1" t="s">
        <v>29</v>
      </c>
      <c r="P128" s="1" t="s">
        <v>75</v>
      </c>
      <c r="Q128" s="1" t="s">
        <v>31</v>
      </c>
      <c r="R128" s="1" t="s">
        <v>200</v>
      </c>
      <c r="S128" s="1" t="s">
        <v>31</v>
      </c>
      <c r="T128" s="1" t="s">
        <v>201</v>
      </c>
      <c r="U128" s="1" t="s">
        <v>34</v>
      </c>
      <c r="V128" s="1" t="s">
        <v>35</v>
      </c>
    </row>
    <row r="129" ht="34.5" customHeight="1">
      <c r="A129" s="2"/>
      <c r="B129" s="3" t="s">
        <v>276</v>
      </c>
      <c r="C129" s="1" t="s">
        <v>277</v>
      </c>
      <c r="D129" s="1" t="s">
        <v>278</v>
      </c>
      <c r="E129" s="1" t="s">
        <v>25</v>
      </c>
      <c r="F129" s="1" t="s">
        <v>26</v>
      </c>
      <c r="G129" s="1" t="s">
        <v>280</v>
      </c>
      <c r="H129" s="4">
        <v>37.0</v>
      </c>
      <c r="I129" s="4">
        <v>36.4</v>
      </c>
      <c r="J129" s="4">
        <v>80.0</v>
      </c>
      <c r="K129" s="1" t="s">
        <v>28</v>
      </c>
      <c r="L129" s="4">
        <v>1346.8</v>
      </c>
      <c r="M129" s="4">
        <v>2960.0</v>
      </c>
      <c r="N129" s="1" t="s">
        <v>28</v>
      </c>
      <c r="O129" s="1" t="s">
        <v>29</v>
      </c>
      <c r="P129" s="1" t="s">
        <v>75</v>
      </c>
      <c r="Q129" s="1" t="s">
        <v>31</v>
      </c>
      <c r="R129" s="1" t="s">
        <v>200</v>
      </c>
      <c r="S129" s="1" t="s">
        <v>31</v>
      </c>
      <c r="T129" s="1" t="s">
        <v>201</v>
      </c>
      <c r="U129" s="1" t="s">
        <v>34</v>
      </c>
      <c r="V129" s="1" t="s">
        <v>35</v>
      </c>
    </row>
    <row r="130" ht="34.5" customHeight="1">
      <c r="A130" s="2"/>
      <c r="B130" s="3" t="s">
        <v>276</v>
      </c>
      <c r="C130" s="1" t="s">
        <v>277</v>
      </c>
      <c r="D130" s="1" t="s">
        <v>278</v>
      </c>
      <c r="E130" s="1" t="s">
        <v>25</v>
      </c>
      <c r="F130" s="1" t="s">
        <v>36</v>
      </c>
      <c r="G130" s="1" t="s">
        <v>281</v>
      </c>
      <c r="H130" s="4">
        <v>18.0</v>
      </c>
      <c r="I130" s="4">
        <v>36.4</v>
      </c>
      <c r="J130" s="4">
        <v>80.0</v>
      </c>
      <c r="K130" s="1" t="s">
        <v>28</v>
      </c>
      <c r="L130" s="4">
        <v>655.1999999999999</v>
      </c>
      <c r="M130" s="4">
        <v>1440.0</v>
      </c>
      <c r="N130" s="1" t="s">
        <v>28</v>
      </c>
      <c r="O130" s="1" t="s">
        <v>29</v>
      </c>
      <c r="P130" s="1" t="s">
        <v>75</v>
      </c>
      <c r="Q130" s="1" t="s">
        <v>31</v>
      </c>
      <c r="R130" s="1" t="s">
        <v>200</v>
      </c>
      <c r="S130" s="1" t="s">
        <v>31</v>
      </c>
      <c r="T130" s="1" t="s">
        <v>201</v>
      </c>
      <c r="U130" s="1" t="s">
        <v>34</v>
      </c>
      <c r="V130" s="1" t="s">
        <v>35</v>
      </c>
    </row>
    <row r="131" ht="34.5" customHeight="1">
      <c r="A131" s="2"/>
      <c r="B131" s="3" t="s">
        <v>276</v>
      </c>
      <c r="C131" s="1" t="s">
        <v>277</v>
      </c>
      <c r="D131" s="1" t="s">
        <v>278</v>
      </c>
      <c r="E131" s="1" t="s">
        <v>25</v>
      </c>
      <c r="F131" s="1" t="s">
        <v>38</v>
      </c>
      <c r="G131" s="1" t="s">
        <v>282</v>
      </c>
      <c r="H131" s="4">
        <v>21.0</v>
      </c>
      <c r="I131" s="4">
        <v>36.4</v>
      </c>
      <c r="J131" s="4">
        <v>80.0</v>
      </c>
      <c r="K131" s="1" t="s">
        <v>28</v>
      </c>
      <c r="L131" s="4">
        <v>764.4</v>
      </c>
      <c r="M131" s="4">
        <v>1680.0</v>
      </c>
      <c r="N131" s="1" t="s">
        <v>28</v>
      </c>
      <c r="O131" s="1" t="s">
        <v>29</v>
      </c>
      <c r="P131" s="1" t="s">
        <v>75</v>
      </c>
      <c r="Q131" s="1" t="s">
        <v>31</v>
      </c>
      <c r="R131" s="1" t="s">
        <v>200</v>
      </c>
      <c r="S131" s="1" t="s">
        <v>31</v>
      </c>
      <c r="T131" s="1" t="s">
        <v>201</v>
      </c>
      <c r="U131" s="1" t="s">
        <v>34</v>
      </c>
      <c r="V131" s="1" t="s">
        <v>35</v>
      </c>
    </row>
    <row r="132" ht="34.5" customHeight="1">
      <c r="A132" s="2"/>
      <c r="B132" s="3" t="s">
        <v>276</v>
      </c>
      <c r="C132" s="1" t="s">
        <v>277</v>
      </c>
      <c r="D132" s="1" t="s">
        <v>278</v>
      </c>
      <c r="E132" s="1" t="s">
        <v>25</v>
      </c>
      <c r="F132" s="1" t="s">
        <v>40</v>
      </c>
      <c r="G132" s="1" t="s">
        <v>283</v>
      </c>
      <c r="H132" s="4">
        <v>14.0</v>
      </c>
      <c r="I132" s="4">
        <v>36.4</v>
      </c>
      <c r="J132" s="4">
        <v>80.0</v>
      </c>
      <c r="K132" s="1" t="s">
        <v>28</v>
      </c>
      <c r="L132" s="4">
        <v>509.59999999999997</v>
      </c>
      <c r="M132" s="4">
        <v>1120.0</v>
      </c>
      <c r="N132" s="1" t="s">
        <v>28</v>
      </c>
      <c r="O132" s="1" t="s">
        <v>29</v>
      </c>
      <c r="P132" s="1" t="s">
        <v>75</v>
      </c>
      <c r="Q132" s="1" t="s">
        <v>31</v>
      </c>
      <c r="R132" s="1" t="s">
        <v>200</v>
      </c>
      <c r="S132" s="1" t="s">
        <v>31</v>
      </c>
      <c r="T132" s="1" t="s">
        <v>201</v>
      </c>
      <c r="U132" s="1" t="s">
        <v>34</v>
      </c>
      <c r="V132" s="1" t="s">
        <v>35</v>
      </c>
    </row>
    <row r="133" ht="34.5" customHeight="1">
      <c r="A133" s="2"/>
      <c r="B133" s="3" t="s">
        <v>276</v>
      </c>
      <c r="C133" s="1" t="s">
        <v>277</v>
      </c>
      <c r="D133" s="1" t="s">
        <v>278</v>
      </c>
      <c r="E133" s="1" t="s">
        <v>25</v>
      </c>
      <c r="F133" s="1" t="s">
        <v>94</v>
      </c>
      <c r="G133" s="1" t="s">
        <v>284</v>
      </c>
      <c r="H133" s="4">
        <v>1.0</v>
      </c>
      <c r="I133" s="4">
        <v>36.4</v>
      </c>
      <c r="J133" s="4">
        <v>80.0</v>
      </c>
      <c r="K133" s="1" t="s">
        <v>28</v>
      </c>
      <c r="L133" s="4">
        <v>36.4</v>
      </c>
      <c r="M133" s="4">
        <v>80.0</v>
      </c>
      <c r="N133" s="1" t="s">
        <v>28</v>
      </c>
      <c r="O133" s="1" t="s">
        <v>29</v>
      </c>
      <c r="P133" s="1" t="s">
        <v>75</v>
      </c>
      <c r="Q133" s="1" t="s">
        <v>31</v>
      </c>
      <c r="R133" s="1" t="s">
        <v>200</v>
      </c>
      <c r="S133" s="1" t="s">
        <v>31</v>
      </c>
      <c r="T133" s="1" t="s">
        <v>201</v>
      </c>
      <c r="U133" s="1" t="s">
        <v>34</v>
      </c>
      <c r="V133" s="1" t="s">
        <v>35</v>
      </c>
    </row>
    <row r="134" ht="34.5" customHeight="1">
      <c r="A134" s="2"/>
      <c r="B134" s="3" t="s">
        <v>285</v>
      </c>
      <c r="C134" s="1" t="s">
        <v>286</v>
      </c>
      <c r="D134" s="1" t="s">
        <v>287</v>
      </c>
      <c r="E134" s="1" t="s">
        <v>25</v>
      </c>
      <c r="F134" s="1" t="s">
        <v>85</v>
      </c>
      <c r="G134" s="1" t="s">
        <v>288</v>
      </c>
      <c r="H134" s="4">
        <v>1.0</v>
      </c>
      <c r="I134" s="4">
        <v>36.4</v>
      </c>
      <c r="J134" s="4">
        <v>80.0</v>
      </c>
      <c r="K134" s="1" t="s">
        <v>28</v>
      </c>
      <c r="L134" s="4">
        <v>36.4</v>
      </c>
      <c r="M134" s="4">
        <v>80.0</v>
      </c>
      <c r="N134" s="1" t="s">
        <v>28</v>
      </c>
      <c r="O134" s="1" t="s">
        <v>29</v>
      </c>
      <c r="P134" s="1" t="s">
        <v>75</v>
      </c>
      <c r="Q134" s="1" t="s">
        <v>31</v>
      </c>
      <c r="R134" s="1" t="s">
        <v>200</v>
      </c>
      <c r="S134" s="1" t="s">
        <v>31</v>
      </c>
      <c r="T134" s="1" t="s">
        <v>201</v>
      </c>
      <c r="U134" s="1" t="s">
        <v>34</v>
      </c>
      <c r="V134" s="1" t="s">
        <v>35</v>
      </c>
    </row>
    <row r="135" ht="34.5" customHeight="1">
      <c r="A135" s="2"/>
      <c r="B135" s="3" t="s">
        <v>285</v>
      </c>
      <c r="C135" s="1" t="s">
        <v>286</v>
      </c>
      <c r="D135" s="1" t="s">
        <v>287</v>
      </c>
      <c r="E135" s="1" t="s">
        <v>25</v>
      </c>
      <c r="F135" s="1" t="s">
        <v>46</v>
      </c>
      <c r="G135" s="1" t="s">
        <v>289</v>
      </c>
      <c r="H135" s="4">
        <v>5.0</v>
      </c>
      <c r="I135" s="4">
        <v>36.4</v>
      </c>
      <c r="J135" s="4">
        <v>80.0</v>
      </c>
      <c r="K135" s="1" t="s">
        <v>28</v>
      </c>
      <c r="L135" s="4">
        <v>182.0</v>
      </c>
      <c r="M135" s="4">
        <v>400.0</v>
      </c>
      <c r="N135" s="1" t="s">
        <v>28</v>
      </c>
      <c r="O135" s="1" t="s">
        <v>29</v>
      </c>
      <c r="P135" s="1" t="s">
        <v>75</v>
      </c>
      <c r="Q135" s="1" t="s">
        <v>31</v>
      </c>
      <c r="R135" s="1" t="s">
        <v>200</v>
      </c>
      <c r="S135" s="1" t="s">
        <v>31</v>
      </c>
      <c r="T135" s="1" t="s">
        <v>201</v>
      </c>
      <c r="U135" s="1" t="s">
        <v>34</v>
      </c>
      <c r="V135" s="1" t="s">
        <v>35</v>
      </c>
    </row>
    <row r="136" ht="34.5" customHeight="1">
      <c r="A136" s="2"/>
      <c r="B136" s="3" t="s">
        <v>285</v>
      </c>
      <c r="C136" s="1" t="s">
        <v>286</v>
      </c>
      <c r="D136" s="1" t="s">
        <v>287</v>
      </c>
      <c r="E136" s="1" t="s">
        <v>25</v>
      </c>
      <c r="F136" s="1" t="s">
        <v>26</v>
      </c>
      <c r="G136" s="1" t="s">
        <v>290</v>
      </c>
      <c r="H136" s="4">
        <v>23.0</v>
      </c>
      <c r="I136" s="4">
        <v>36.4</v>
      </c>
      <c r="J136" s="4">
        <v>80.0</v>
      </c>
      <c r="K136" s="1" t="s">
        <v>28</v>
      </c>
      <c r="L136" s="4">
        <v>837.1999999999999</v>
      </c>
      <c r="M136" s="4">
        <v>1840.0</v>
      </c>
      <c r="N136" s="1" t="s">
        <v>28</v>
      </c>
      <c r="O136" s="1" t="s">
        <v>29</v>
      </c>
      <c r="P136" s="1" t="s">
        <v>75</v>
      </c>
      <c r="Q136" s="1" t="s">
        <v>31</v>
      </c>
      <c r="R136" s="1" t="s">
        <v>200</v>
      </c>
      <c r="S136" s="1" t="s">
        <v>31</v>
      </c>
      <c r="T136" s="1" t="s">
        <v>201</v>
      </c>
      <c r="U136" s="1" t="s">
        <v>34</v>
      </c>
      <c r="V136" s="1" t="s">
        <v>35</v>
      </c>
    </row>
    <row r="137" ht="34.5" customHeight="1">
      <c r="A137" s="2"/>
      <c r="B137" s="3" t="s">
        <v>285</v>
      </c>
      <c r="C137" s="1" t="s">
        <v>286</v>
      </c>
      <c r="D137" s="1" t="s">
        <v>287</v>
      </c>
      <c r="E137" s="1" t="s">
        <v>25</v>
      </c>
      <c r="F137" s="1" t="s">
        <v>36</v>
      </c>
      <c r="G137" s="1" t="s">
        <v>291</v>
      </c>
      <c r="H137" s="4">
        <v>26.0</v>
      </c>
      <c r="I137" s="4">
        <v>36.4</v>
      </c>
      <c r="J137" s="4">
        <v>80.0</v>
      </c>
      <c r="K137" s="1" t="s">
        <v>28</v>
      </c>
      <c r="L137" s="4">
        <v>946.4</v>
      </c>
      <c r="M137" s="4">
        <v>2080.0</v>
      </c>
      <c r="N137" s="1" t="s">
        <v>28</v>
      </c>
      <c r="O137" s="1" t="s">
        <v>29</v>
      </c>
      <c r="P137" s="1" t="s">
        <v>75</v>
      </c>
      <c r="Q137" s="1" t="s">
        <v>31</v>
      </c>
      <c r="R137" s="1" t="s">
        <v>200</v>
      </c>
      <c r="S137" s="1" t="s">
        <v>31</v>
      </c>
      <c r="T137" s="1" t="s">
        <v>201</v>
      </c>
      <c r="U137" s="1" t="s">
        <v>34</v>
      </c>
      <c r="V137" s="1" t="s">
        <v>35</v>
      </c>
    </row>
    <row r="138" ht="34.5" customHeight="1">
      <c r="A138" s="2"/>
      <c r="B138" s="3" t="s">
        <v>285</v>
      </c>
      <c r="C138" s="1" t="s">
        <v>286</v>
      </c>
      <c r="D138" s="1" t="s">
        <v>287</v>
      </c>
      <c r="E138" s="1" t="s">
        <v>25</v>
      </c>
      <c r="F138" s="1" t="s">
        <v>38</v>
      </c>
      <c r="G138" s="1" t="s">
        <v>292</v>
      </c>
      <c r="H138" s="4">
        <v>45.0</v>
      </c>
      <c r="I138" s="4">
        <v>36.4</v>
      </c>
      <c r="J138" s="4">
        <v>80.0</v>
      </c>
      <c r="K138" s="1" t="s">
        <v>28</v>
      </c>
      <c r="L138" s="4">
        <v>1638.0</v>
      </c>
      <c r="M138" s="4">
        <v>3600.0</v>
      </c>
      <c r="N138" s="1" t="s">
        <v>28</v>
      </c>
      <c r="O138" s="1" t="s">
        <v>29</v>
      </c>
      <c r="P138" s="1" t="s">
        <v>75</v>
      </c>
      <c r="Q138" s="1" t="s">
        <v>31</v>
      </c>
      <c r="R138" s="1" t="s">
        <v>200</v>
      </c>
      <c r="S138" s="1" t="s">
        <v>31</v>
      </c>
      <c r="T138" s="1" t="s">
        <v>201</v>
      </c>
      <c r="U138" s="1" t="s">
        <v>34</v>
      </c>
      <c r="V138" s="1" t="s">
        <v>35</v>
      </c>
    </row>
    <row r="139" ht="34.5" customHeight="1">
      <c r="A139" s="2"/>
      <c r="B139" s="3" t="s">
        <v>285</v>
      </c>
      <c r="C139" s="1" t="s">
        <v>286</v>
      </c>
      <c r="D139" s="1" t="s">
        <v>287</v>
      </c>
      <c r="E139" s="1" t="s">
        <v>25</v>
      </c>
      <c r="F139" s="1" t="s">
        <v>40</v>
      </c>
      <c r="G139" s="1" t="s">
        <v>293</v>
      </c>
      <c r="H139" s="4">
        <v>31.0</v>
      </c>
      <c r="I139" s="4">
        <v>36.4</v>
      </c>
      <c r="J139" s="4">
        <v>80.0</v>
      </c>
      <c r="K139" s="1" t="s">
        <v>28</v>
      </c>
      <c r="L139" s="4">
        <v>1128.3999999999999</v>
      </c>
      <c r="M139" s="4">
        <v>2480.0</v>
      </c>
      <c r="N139" s="1" t="s">
        <v>28</v>
      </c>
      <c r="O139" s="1" t="s">
        <v>29</v>
      </c>
      <c r="P139" s="1" t="s">
        <v>75</v>
      </c>
      <c r="Q139" s="1" t="s">
        <v>31</v>
      </c>
      <c r="R139" s="1" t="s">
        <v>200</v>
      </c>
      <c r="S139" s="1" t="s">
        <v>31</v>
      </c>
      <c r="T139" s="1" t="s">
        <v>201</v>
      </c>
      <c r="U139" s="1" t="s">
        <v>34</v>
      </c>
      <c r="V139" s="1" t="s">
        <v>35</v>
      </c>
    </row>
    <row r="140" ht="34.5" customHeight="1">
      <c r="A140" s="2"/>
      <c r="B140" s="3" t="s">
        <v>294</v>
      </c>
      <c r="C140" s="1" t="s">
        <v>295</v>
      </c>
      <c r="D140" s="1" t="s">
        <v>296</v>
      </c>
      <c r="E140" s="1" t="s">
        <v>25</v>
      </c>
      <c r="F140" s="1" t="s">
        <v>26</v>
      </c>
      <c r="G140" s="1" t="s">
        <v>297</v>
      </c>
      <c r="H140" s="4">
        <v>20.0</v>
      </c>
      <c r="I140" s="4">
        <v>29.55</v>
      </c>
      <c r="J140" s="4">
        <v>65.0</v>
      </c>
      <c r="K140" s="1" t="s">
        <v>28</v>
      </c>
      <c r="L140" s="4">
        <v>591.0</v>
      </c>
      <c r="M140" s="4">
        <v>1300.0</v>
      </c>
      <c r="N140" s="1" t="s">
        <v>28</v>
      </c>
      <c r="O140" s="1" t="s">
        <v>29</v>
      </c>
      <c r="P140" s="1" t="s">
        <v>30</v>
      </c>
      <c r="Q140" s="1" t="s">
        <v>31</v>
      </c>
      <c r="R140" s="1" t="s">
        <v>298</v>
      </c>
      <c r="S140" s="1" t="s">
        <v>31</v>
      </c>
      <c r="T140" s="1" t="s">
        <v>299</v>
      </c>
      <c r="U140" s="1" t="s">
        <v>34</v>
      </c>
      <c r="V140" s="1" t="s">
        <v>35</v>
      </c>
    </row>
    <row r="141" ht="34.5" customHeight="1">
      <c r="A141" s="2"/>
      <c r="B141" s="3" t="s">
        <v>294</v>
      </c>
      <c r="C141" s="1" t="s">
        <v>295</v>
      </c>
      <c r="D141" s="1" t="s">
        <v>296</v>
      </c>
      <c r="E141" s="1" t="s">
        <v>25</v>
      </c>
      <c r="F141" s="1" t="s">
        <v>36</v>
      </c>
      <c r="G141" s="1" t="s">
        <v>300</v>
      </c>
      <c r="H141" s="4">
        <v>30.0</v>
      </c>
      <c r="I141" s="4">
        <v>29.55</v>
      </c>
      <c r="J141" s="4">
        <v>65.0</v>
      </c>
      <c r="K141" s="1" t="s">
        <v>28</v>
      </c>
      <c r="L141" s="4">
        <v>886.5</v>
      </c>
      <c r="M141" s="4">
        <v>1950.0</v>
      </c>
      <c r="N141" s="1" t="s">
        <v>28</v>
      </c>
      <c r="O141" s="1" t="s">
        <v>29</v>
      </c>
      <c r="P141" s="1" t="s">
        <v>30</v>
      </c>
      <c r="Q141" s="1" t="s">
        <v>31</v>
      </c>
      <c r="R141" s="1" t="s">
        <v>298</v>
      </c>
      <c r="S141" s="1" t="s">
        <v>31</v>
      </c>
      <c r="T141" s="1" t="s">
        <v>299</v>
      </c>
      <c r="U141" s="1" t="s">
        <v>34</v>
      </c>
      <c r="V141" s="1" t="s">
        <v>35</v>
      </c>
    </row>
    <row r="142" ht="34.5" customHeight="1">
      <c r="A142" s="2"/>
      <c r="B142" s="3" t="s">
        <v>294</v>
      </c>
      <c r="C142" s="1" t="s">
        <v>295</v>
      </c>
      <c r="D142" s="1" t="s">
        <v>296</v>
      </c>
      <c r="E142" s="1" t="s">
        <v>25</v>
      </c>
      <c r="F142" s="1" t="s">
        <v>38</v>
      </c>
      <c r="G142" s="1" t="s">
        <v>301</v>
      </c>
      <c r="H142" s="4">
        <v>44.0</v>
      </c>
      <c r="I142" s="4">
        <v>29.55</v>
      </c>
      <c r="J142" s="4">
        <v>65.0</v>
      </c>
      <c r="K142" s="1" t="s">
        <v>28</v>
      </c>
      <c r="L142" s="4">
        <v>1300.2</v>
      </c>
      <c r="M142" s="4">
        <v>2860.0</v>
      </c>
      <c r="N142" s="1" t="s">
        <v>28</v>
      </c>
      <c r="O142" s="1" t="s">
        <v>29</v>
      </c>
      <c r="P142" s="1" t="s">
        <v>30</v>
      </c>
      <c r="Q142" s="1" t="s">
        <v>31</v>
      </c>
      <c r="R142" s="1" t="s">
        <v>298</v>
      </c>
      <c r="S142" s="1" t="s">
        <v>31</v>
      </c>
      <c r="T142" s="1" t="s">
        <v>299</v>
      </c>
      <c r="U142" s="1" t="s">
        <v>34</v>
      </c>
      <c r="V142" s="1" t="s">
        <v>35</v>
      </c>
    </row>
    <row r="143" ht="34.5" customHeight="1">
      <c r="A143" s="2"/>
      <c r="B143" s="3" t="s">
        <v>294</v>
      </c>
      <c r="C143" s="1" t="s">
        <v>295</v>
      </c>
      <c r="D143" s="1" t="s">
        <v>296</v>
      </c>
      <c r="E143" s="1" t="s">
        <v>25</v>
      </c>
      <c r="F143" s="1" t="s">
        <v>40</v>
      </c>
      <c r="G143" s="1" t="s">
        <v>302</v>
      </c>
      <c r="H143" s="4">
        <v>38.0</v>
      </c>
      <c r="I143" s="4">
        <v>29.55</v>
      </c>
      <c r="J143" s="4">
        <v>65.0</v>
      </c>
      <c r="K143" s="1" t="s">
        <v>28</v>
      </c>
      <c r="L143" s="4">
        <v>1122.9</v>
      </c>
      <c r="M143" s="4">
        <v>2470.0</v>
      </c>
      <c r="N143" s="1" t="s">
        <v>28</v>
      </c>
      <c r="O143" s="1" t="s">
        <v>29</v>
      </c>
      <c r="P143" s="1" t="s">
        <v>30</v>
      </c>
      <c r="Q143" s="1" t="s">
        <v>31</v>
      </c>
      <c r="R143" s="1" t="s">
        <v>298</v>
      </c>
      <c r="S143" s="1" t="s">
        <v>31</v>
      </c>
      <c r="T143" s="1" t="s">
        <v>299</v>
      </c>
      <c r="U143" s="1" t="s">
        <v>34</v>
      </c>
      <c r="V143" s="1" t="s">
        <v>35</v>
      </c>
    </row>
    <row r="144" ht="34.5" customHeight="1">
      <c r="A144" s="2"/>
      <c r="B144" s="3" t="s">
        <v>303</v>
      </c>
      <c r="C144" s="1" t="s">
        <v>304</v>
      </c>
      <c r="D144" s="1" t="s">
        <v>305</v>
      </c>
      <c r="E144" s="1" t="s">
        <v>25</v>
      </c>
      <c r="F144" s="1" t="s">
        <v>36</v>
      </c>
      <c r="G144" s="1" t="s">
        <v>306</v>
      </c>
      <c r="H144" s="4">
        <v>27.0</v>
      </c>
      <c r="I144" s="4">
        <v>29.55</v>
      </c>
      <c r="J144" s="4">
        <v>65.0</v>
      </c>
      <c r="K144" s="1" t="s">
        <v>28</v>
      </c>
      <c r="L144" s="4">
        <v>797.85</v>
      </c>
      <c r="M144" s="4">
        <v>1755.0</v>
      </c>
      <c r="N144" s="1" t="s">
        <v>28</v>
      </c>
      <c r="O144" s="1" t="s">
        <v>29</v>
      </c>
      <c r="P144" s="1" t="s">
        <v>30</v>
      </c>
      <c r="Q144" s="1" t="s">
        <v>31</v>
      </c>
      <c r="R144" s="1" t="s">
        <v>307</v>
      </c>
      <c r="S144" s="1" t="s">
        <v>31</v>
      </c>
      <c r="T144" s="1" t="s">
        <v>308</v>
      </c>
      <c r="U144" s="1" t="s">
        <v>34</v>
      </c>
      <c r="V144" s="1" t="s">
        <v>35</v>
      </c>
    </row>
    <row r="145" ht="34.5" customHeight="1">
      <c r="A145" s="2"/>
      <c r="B145" s="3" t="s">
        <v>303</v>
      </c>
      <c r="C145" s="1" t="s">
        <v>304</v>
      </c>
      <c r="D145" s="1" t="s">
        <v>305</v>
      </c>
      <c r="E145" s="1" t="s">
        <v>25</v>
      </c>
      <c r="F145" s="1" t="s">
        <v>38</v>
      </c>
      <c r="G145" s="1" t="s">
        <v>309</v>
      </c>
      <c r="H145" s="4">
        <v>17.0</v>
      </c>
      <c r="I145" s="4">
        <v>29.55</v>
      </c>
      <c r="J145" s="4">
        <v>65.0</v>
      </c>
      <c r="K145" s="1" t="s">
        <v>28</v>
      </c>
      <c r="L145" s="4">
        <v>502.35</v>
      </c>
      <c r="M145" s="4">
        <v>1105.0</v>
      </c>
      <c r="N145" s="1" t="s">
        <v>28</v>
      </c>
      <c r="O145" s="1" t="s">
        <v>29</v>
      </c>
      <c r="P145" s="1" t="s">
        <v>30</v>
      </c>
      <c r="Q145" s="1" t="s">
        <v>31</v>
      </c>
      <c r="R145" s="1" t="s">
        <v>307</v>
      </c>
      <c r="S145" s="1" t="s">
        <v>31</v>
      </c>
      <c r="T145" s="1" t="s">
        <v>308</v>
      </c>
      <c r="U145" s="1" t="s">
        <v>34</v>
      </c>
      <c r="V145" s="1" t="s">
        <v>35</v>
      </c>
    </row>
    <row r="146" ht="34.5" customHeight="1">
      <c r="A146" s="2"/>
      <c r="B146" s="3" t="s">
        <v>303</v>
      </c>
      <c r="C146" s="1" t="s">
        <v>304</v>
      </c>
      <c r="D146" s="1" t="s">
        <v>305</v>
      </c>
      <c r="E146" s="1" t="s">
        <v>25</v>
      </c>
      <c r="F146" s="1" t="s">
        <v>40</v>
      </c>
      <c r="G146" s="1" t="s">
        <v>310</v>
      </c>
      <c r="H146" s="4">
        <v>26.0</v>
      </c>
      <c r="I146" s="4">
        <v>29.55</v>
      </c>
      <c r="J146" s="4">
        <v>65.0</v>
      </c>
      <c r="K146" s="1" t="s">
        <v>28</v>
      </c>
      <c r="L146" s="4">
        <v>768.3000000000001</v>
      </c>
      <c r="M146" s="4">
        <v>1690.0</v>
      </c>
      <c r="N146" s="1" t="s">
        <v>28</v>
      </c>
      <c r="O146" s="1" t="s">
        <v>29</v>
      </c>
      <c r="P146" s="1" t="s">
        <v>30</v>
      </c>
      <c r="Q146" s="1" t="s">
        <v>31</v>
      </c>
      <c r="R146" s="1" t="s">
        <v>307</v>
      </c>
      <c r="S146" s="1" t="s">
        <v>31</v>
      </c>
      <c r="T146" s="1" t="s">
        <v>308</v>
      </c>
      <c r="U146" s="1" t="s">
        <v>34</v>
      </c>
      <c r="V146" s="1" t="s">
        <v>35</v>
      </c>
    </row>
    <row r="147" ht="34.5" customHeight="1">
      <c r="A147" s="2"/>
      <c r="B147" s="3" t="s">
        <v>311</v>
      </c>
      <c r="C147" s="1" t="s">
        <v>312</v>
      </c>
      <c r="D147" s="1" t="s">
        <v>313</v>
      </c>
      <c r="E147" s="1" t="s">
        <v>25</v>
      </c>
      <c r="F147" s="1" t="s">
        <v>26</v>
      </c>
      <c r="G147" s="1" t="s">
        <v>314</v>
      </c>
      <c r="H147" s="4">
        <v>7.0</v>
      </c>
      <c r="I147" s="4">
        <v>13.65</v>
      </c>
      <c r="J147" s="4">
        <v>30.0</v>
      </c>
      <c r="K147" s="1" t="s">
        <v>28</v>
      </c>
      <c r="L147" s="4">
        <v>95.55</v>
      </c>
      <c r="M147" s="4">
        <v>210.0</v>
      </c>
      <c r="N147" s="1" t="s">
        <v>28</v>
      </c>
      <c r="O147" s="1" t="s">
        <v>29</v>
      </c>
      <c r="P147" s="1" t="s">
        <v>30</v>
      </c>
      <c r="Q147" s="1" t="s">
        <v>31</v>
      </c>
      <c r="R147" s="1" t="s">
        <v>315</v>
      </c>
      <c r="S147" s="1" t="s">
        <v>31</v>
      </c>
      <c r="T147" s="1" t="s">
        <v>316</v>
      </c>
      <c r="U147" s="1" t="s">
        <v>34</v>
      </c>
      <c r="V147" s="1" t="s">
        <v>35</v>
      </c>
    </row>
    <row r="148" ht="34.5" customHeight="1">
      <c r="A148" s="2"/>
      <c r="B148" s="3" t="s">
        <v>311</v>
      </c>
      <c r="C148" s="1" t="s">
        <v>312</v>
      </c>
      <c r="D148" s="1" t="s">
        <v>313</v>
      </c>
      <c r="E148" s="1" t="s">
        <v>25</v>
      </c>
      <c r="F148" s="1" t="s">
        <v>36</v>
      </c>
      <c r="G148" s="1" t="s">
        <v>317</v>
      </c>
      <c r="H148" s="4">
        <v>35.0</v>
      </c>
      <c r="I148" s="4">
        <v>13.65</v>
      </c>
      <c r="J148" s="4">
        <v>30.0</v>
      </c>
      <c r="K148" s="1" t="s">
        <v>28</v>
      </c>
      <c r="L148" s="4">
        <v>477.75</v>
      </c>
      <c r="M148" s="4">
        <v>1050.0</v>
      </c>
      <c r="N148" s="1" t="s">
        <v>28</v>
      </c>
      <c r="O148" s="1" t="s">
        <v>29</v>
      </c>
      <c r="P148" s="1" t="s">
        <v>30</v>
      </c>
      <c r="Q148" s="1" t="s">
        <v>31</v>
      </c>
      <c r="R148" s="1" t="s">
        <v>315</v>
      </c>
      <c r="S148" s="1" t="s">
        <v>31</v>
      </c>
      <c r="T148" s="1" t="s">
        <v>316</v>
      </c>
      <c r="U148" s="1" t="s">
        <v>34</v>
      </c>
      <c r="V148" s="1" t="s">
        <v>35</v>
      </c>
    </row>
    <row r="149" ht="34.5" customHeight="1">
      <c r="A149" s="2"/>
      <c r="B149" s="3" t="s">
        <v>311</v>
      </c>
      <c r="C149" s="1" t="s">
        <v>312</v>
      </c>
      <c r="D149" s="1" t="s">
        <v>313</v>
      </c>
      <c r="E149" s="1" t="s">
        <v>25</v>
      </c>
      <c r="F149" s="1" t="s">
        <v>38</v>
      </c>
      <c r="G149" s="1" t="s">
        <v>318</v>
      </c>
      <c r="H149" s="4">
        <v>36.0</v>
      </c>
      <c r="I149" s="4">
        <v>13.65</v>
      </c>
      <c r="J149" s="4">
        <v>30.0</v>
      </c>
      <c r="K149" s="1" t="s">
        <v>28</v>
      </c>
      <c r="L149" s="4">
        <v>491.40000000000003</v>
      </c>
      <c r="M149" s="4">
        <v>1080.0</v>
      </c>
      <c r="N149" s="1" t="s">
        <v>28</v>
      </c>
      <c r="O149" s="1" t="s">
        <v>29</v>
      </c>
      <c r="P149" s="1" t="s">
        <v>30</v>
      </c>
      <c r="Q149" s="1" t="s">
        <v>31</v>
      </c>
      <c r="R149" s="1" t="s">
        <v>315</v>
      </c>
      <c r="S149" s="1" t="s">
        <v>31</v>
      </c>
      <c r="T149" s="1" t="s">
        <v>316</v>
      </c>
      <c r="U149" s="1" t="s">
        <v>34</v>
      </c>
      <c r="V149" s="1" t="s">
        <v>35</v>
      </c>
    </row>
    <row r="150" ht="34.5" customHeight="1">
      <c r="A150" s="2"/>
      <c r="B150" s="3" t="s">
        <v>311</v>
      </c>
      <c r="C150" s="1" t="s">
        <v>312</v>
      </c>
      <c r="D150" s="1" t="s">
        <v>313</v>
      </c>
      <c r="E150" s="1" t="s">
        <v>25</v>
      </c>
      <c r="F150" s="1" t="s">
        <v>40</v>
      </c>
      <c r="G150" s="1" t="s">
        <v>319</v>
      </c>
      <c r="H150" s="4">
        <v>62.0</v>
      </c>
      <c r="I150" s="4">
        <v>13.65</v>
      </c>
      <c r="J150" s="4">
        <v>30.0</v>
      </c>
      <c r="K150" s="1" t="s">
        <v>28</v>
      </c>
      <c r="L150" s="4">
        <v>846.3000000000001</v>
      </c>
      <c r="M150" s="4">
        <v>1860.0</v>
      </c>
      <c r="N150" s="1" t="s">
        <v>28</v>
      </c>
      <c r="O150" s="1" t="s">
        <v>29</v>
      </c>
      <c r="P150" s="1" t="s">
        <v>30</v>
      </c>
      <c r="Q150" s="1" t="s">
        <v>31</v>
      </c>
      <c r="R150" s="1" t="s">
        <v>315</v>
      </c>
      <c r="S150" s="1" t="s">
        <v>31</v>
      </c>
      <c r="T150" s="1" t="s">
        <v>316</v>
      </c>
      <c r="U150" s="1" t="s">
        <v>34</v>
      </c>
      <c r="V150" s="1" t="s">
        <v>35</v>
      </c>
    </row>
    <row r="151" ht="34.5" customHeight="1">
      <c r="A151" s="2"/>
      <c r="B151" s="3" t="s">
        <v>320</v>
      </c>
      <c r="C151" s="1" t="s">
        <v>321</v>
      </c>
      <c r="D151" s="1" t="s">
        <v>322</v>
      </c>
      <c r="E151" s="1" t="s">
        <v>25</v>
      </c>
      <c r="F151" s="1" t="s">
        <v>36</v>
      </c>
      <c r="G151" s="1" t="s">
        <v>323</v>
      </c>
      <c r="H151" s="4">
        <v>45.0</v>
      </c>
      <c r="I151" s="4">
        <v>13.65</v>
      </c>
      <c r="J151" s="4">
        <v>30.0</v>
      </c>
      <c r="K151" s="1" t="s">
        <v>28</v>
      </c>
      <c r="L151" s="4">
        <v>614.25</v>
      </c>
      <c r="M151" s="4">
        <v>1350.0</v>
      </c>
      <c r="N151" s="1" t="s">
        <v>28</v>
      </c>
      <c r="O151" s="1" t="s">
        <v>29</v>
      </c>
      <c r="P151" s="1" t="s">
        <v>30</v>
      </c>
      <c r="Q151" s="1" t="s">
        <v>31</v>
      </c>
      <c r="R151" s="1" t="s">
        <v>315</v>
      </c>
      <c r="S151" s="1" t="s">
        <v>31</v>
      </c>
      <c r="T151" s="1" t="s">
        <v>316</v>
      </c>
      <c r="U151" s="1" t="s">
        <v>34</v>
      </c>
      <c r="V151" s="1" t="s">
        <v>35</v>
      </c>
    </row>
    <row r="152" ht="34.5" customHeight="1">
      <c r="A152" s="2"/>
      <c r="B152" s="3" t="s">
        <v>320</v>
      </c>
      <c r="C152" s="1" t="s">
        <v>321</v>
      </c>
      <c r="D152" s="1" t="s">
        <v>322</v>
      </c>
      <c r="E152" s="1" t="s">
        <v>25</v>
      </c>
      <c r="F152" s="1" t="s">
        <v>38</v>
      </c>
      <c r="G152" s="1" t="s">
        <v>324</v>
      </c>
      <c r="H152" s="4">
        <v>36.0</v>
      </c>
      <c r="I152" s="4">
        <v>13.65</v>
      </c>
      <c r="J152" s="4">
        <v>30.0</v>
      </c>
      <c r="K152" s="1" t="s">
        <v>28</v>
      </c>
      <c r="L152" s="4">
        <v>491.40000000000003</v>
      </c>
      <c r="M152" s="4">
        <v>1080.0</v>
      </c>
      <c r="N152" s="1" t="s">
        <v>28</v>
      </c>
      <c r="O152" s="1" t="s">
        <v>29</v>
      </c>
      <c r="P152" s="1" t="s">
        <v>30</v>
      </c>
      <c r="Q152" s="1" t="s">
        <v>31</v>
      </c>
      <c r="R152" s="1" t="s">
        <v>315</v>
      </c>
      <c r="S152" s="1" t="s">
        <v>31</v>
      </c>
      <c r="T152" s="1" t="s">
        <v>316</v>
      </c>
      <c r="U152" s="1" t="s">
        <v>34</v>
      </c>
      <c r="V152" s="1" t="s">
        <v>35</v>
      </c>
    </row>
    <row r="153" ht="34.5" customHeight="1">
      <c r="A153" s="2"/>
      <c r="B153" s="3" t="s">
        <v>320</v>
      </c>
      <c r="C153" s="1" t="s">
        <v>321</v>
      </c>
      <c r="D153" s="1" t="s">
        <v>322</v>
      </c>
      <c r="E153" s="1" t="s">
        <v>25</v>
      </c>
      <c r="F153" s="1" t="s">
        <v>40</v>
      </c>
      <c r="G153" s="1" t="s">
        <v>325</v>
      </c>
      <c r="H153" s="4">
        <v>47.0</v>
      </c>
      <c r="I153" s="4">
        <v>13.65</v>
      </c>
      <c r="J153" s="4">
        <v>30.0</v>
      </c>
      <c r="K153" s="1" t="s">
        <v>28</v>
      </c>
      <c r="L153" s="4">
        <v>641.5500000000001</v>
      </c>
      <c r="M153" s="4">
        <v>1410.0</v>
      </c>
      <c r="N153" s="1" t="s">
        <v>28</v>
      </c>
      <c r="O153" s="1" t="s">
        <v>29</v>
      </c>
      <c r="P153" s="1" t="s">
        <v>30</v>
      </c>
      <c r="Q153" s="1" t="s">
        <v>31</v>
      </c>
      <c r="R153" s="1" t="s">
        <v>315</v>
      </c>
      <c r="S153" s="1" t="s">
        <v>31</v>
      </c>
      <c r="T153" s="1" t="s">
        <v>316</v>
      </c>
      <c r="U153" s="1" t="s">
        <v>34</v>
      </c>
      <c r="V153" s="1" t="s">
        <v>35</v>
      </c>
    </row>
    <row r="154" ht="34.5" customHeight="1">
      <c r="A154" s="2"/>
      <c r="B154" s="3" t="s">
        <v>326</v>
      </c>
      <c r="C154" s="1" t="s">
        <v>327</v>
      </c>
      <c r="D154" s="1" t="s">
        <v>328</v>
      </c>
      <c r="E154" s="1" t="s">
        <v>25</v>
      </c>
      <c r="F154" s="1" t="s">
        <v>85</v>
      </c>
      <c r="G154" s="1" t="s">
        <v>329</v>
      </c>
      <c r="H154" s="4">
        <v>3.0</v>
      </c>
      <c r="I154" s="4">
        <v>21.85</v>
      </c>
      <c r="J154" s="4">
        <v>48.0</v>
      </c>
      <c r="K154" s="1" t="s">
        <v>28</v>
      </c>
      <c r="L154" s="4">
        <v>65.55000000000001</v>
      </c>
      <c r="M154" s="4">
        <v>144.0</v>
      </c>
      <c r="N154" s="1" t="s">
        <v>28</v>
      </c>
      <c r="O154" s="1" t="s">
        <v>29</v>
      </c>
      <c r="P154" s="1" t="s">
        <v>75</v>
      </c>
      <c r="Q154" s="1" t="s">
        <v>31</v>
      </c>
      <c r="R154" s="1" t="s">
        <v>330</v>
      </c>
      <c r="S154" s="1" t="s">
        <v>31</v>
      </c>
      <c r="T154" s="1" t="s">
        <v>331</v>
      </c>
      <c r="U154" s="1" t="s">
        <v>34</v>
      </c>
      <c r="V154" s="1" t="s">
        <v>35</v>
      </c>
    </row>
    <row r="155" ht="34.5" customHeight="1">
      <c r="A155" s="2"/>
      <c r="B155" s="3" t="s">
        <v>326</v>
      </c>
      <c r="C155" s="1" t="s">
        <v>327</v>
      </c>
      <c r="D155" s="1" t="s">
        <v>328</v>
      </c>
      <c r="E155" s="1" t="s">
        <v>25</v>
      </c>
      <c r="F155" s="1" t="s">
        <v>46</v>
      </c>
      <c r="G155" s="1" t="s">
        <v>332</v>
      </c>
      <c r="H155" s="4">
        <v>35.0</v>
      </c>
      <c r="I155" s="4">
        <v>21.85</v>
      </c>
      <c r="J155" s="4">
        <v>48.0</v>
      </c>
      <c r="K155" s="1" t="s">
        <v>28</v>
      </c>
      <c r="L155" s="4">
        <v>764.75</v>
      </c>
      <c r="M155" s="4">
        <v>1680.0</v>
      </c>
      <c r="N155" s="1" t="s">
        <v>28</v>
      </c>
      <c r="O155" s="1" t="s">
        <v>29</v>
      </c>
      <c r="P155" s="1" t="s">
        <v>75</v>
      </c>
      <c r="Q155" s="1" t="s">
        <v>31</v>
      </c>
      <c r="R155" s="1" t="s">
        <v>330</v>
      </c>
      <c r="S155" s="1" t="s">
        <v>31</v>
      </c>
      <c r="T155" s="1" t="s">
        <v>331</v>
      </c>
      <c r="U155" s="1" t="s">
        <v>34</v>
      </c>
      <c r="V155" s="1" t="s">
        <v>35</v>
      </c>
    </row>
    <row r="156" ht="34.5" customHeight="1">
      <c r="A156" s="2"/>
      <c r="B156" s="3" t="s">
        <v>326</v>
      </c>
      <c r="C156" s="1" t="s">
        <v>327</v>
      </c>
      <c r="D156" s="1" t="s">
        <v>328</v>
      </c>
      <c r="E156" s="1" t="s">
        <v>25</v>
      </c>
      <c r="F156" s="1" t="s">
        <v>26</v>
      </c>
      <c r="G156" s="1" t="s">
        <v>333</v>
      </c>
      <c r="H156" s="4">
        <v>71.0</v>
      </c>
      <c r="I156" s="4">
        <v>21.85</v>
      </c>
      <c r="J156" s="4">
        <v>48.0</v>
      </c>
      <c r="K156" s="1" t="s">
        <v>28</v>
      </c>
      <c r="L156" s="4">
        <v>1551.3500000000001</v>
      </c>
      <c r="M156" s="4">
        <v>3408.0</v>
      </c>
      <c r="N156" s="1" t="s">
        <v>28</v>
      </c>
      <c r="O156" s="1" t="s">
        <v>29</v>
      </c>
      <c r="P156" s="1" t="s">
        <v>75</v>
      </c>
      <c r="Q156" s="1" t="s">
        <v>31</v>
      </c>
      <c r="R156" s="1" t="s">
        <v>330</v>
      </c>
      <c r="S156" s="1" t="s">
        <v>31</v>
      </c>
      <c r="T156" s="1" t="s">
        <v>331</v>
      </c>
      <c r="U156" s="1" t="s">
        <v>34</v>
      </c>
      <c r="V156" s="1" t="s">
        <v>35</v>
      </c>
    </row>
    <row r="157" ht="34.5" customHeight="1">
      <c r="A157" s="2"/>
      <c r="B157" s="3" t="s">
        <v>326</v>
      </c>
      <c r="C157" s="1" t="s">
        <v>327</v>
      </c>
      <c r="D157" s="1" t="s">
        <v>328</v>
      </c>
      <c r="E157" s="1" t="s">
        <v>25</v>
      </c>
      <c r="F157" s="1" t="s">
        <v>36</v>
      </c>
      <c r="G157" s="1" t="s">
        <v>334</v>
      </c>
      <c r="H157" s="4">
        <v>69.0</v>
      </c>
      <c r="I157" s="4">
        <v>21.85</v>
      </c>
      <c r="J157" s="4">
        <v>48.0</v>
      </c>
      <c r="K157" s="1" t="s">
        <v>28</v>
      </c>
      <c r="L157" s="4">
        <v>1507.65</v>
      </c>
      <c r="M157" s="4">
        <v>3312.0</v>
      </c>
      <c r="N157" s="1" t="s">
        <v>28</v>
      </c>
      <c r="O157" s="1" t="s">
        <v>29</v>
      </c>
      <c r="P157" s="1" t="s">
        <v>75</v>
      </c>
      <c r="Q157" s="1" t="s">
        <v>31</v>
      </c>
      <c r="R157" s="1" t="s">
        <v>330</v>
      </c>
      <c r="S157" s="1" t="s">
        <v>31</v>
      </c>
      <c r="T157" s="1" t="s">
        <v>331</v>
      </c>
      <c r="U157" s="1" t="s">
        <v>34</v>
      </c>
      <c r="V157" s="1" t="s">
        <v>35</v>
      </c>
    </row>
    <row r="158" ht="34.5" customHeight="1">
      <c r="A158" s="2"/>
      <c r="B158" s="3" t="s">
        <v>326</v>
      </c>
      <c r="C158" s="1" t="s">
        <v>327</v>
      </c>
      <c r="D158" s="1" t="s">
        <v>328</v>
      </c>
      <c r="E158" s="1" t="s">
        <v>25</v>
      </c>
      <c r="F158" s="1" t="s">
        <v>38</v>
      </c>
      <c r="G158" s="1" t="s">
        <v>335</v>
      </c>
      <c r="H158" s="4">
        <v>48.0</v>
      </c>
      <c r="I158" s="4">
        <v>21.85</v>
      </c>
      <c r="J158" s="4">
        <v>48.0</v>
      </c>
      <c r="K158" s="1" t="s">
        <v>28</v>
      </c>
      <c r="L158" s="4">
        <v>1048.8000000000002</v>
      </c>
      <c r="M158" s="4">
        <v>2304.0</v>
      </c>
      <c r="N158" s="1" t="s">
        <v>28</v>
      </c>
      <c r="O158" s="1" t="s">
        <v>29</v>
      </c>
      <c r="P158" s="1" t="s">
        <v>75</v>
      </c>
      <c r="Q158" s="1" t="s">
        <v>31</v>
      </c>
      <c r="R158" s="1" t="s">
        <v>330</v>
      </c>
      <c r="S158" s="1" t="s">
        <v>31</v>
      </c>
      <c r="T158" s="1" t="s">
        <v>331</v>
      </c>
      <c r="U158" s="1" t="s">
        <v>34</v>
      </c>
      <c r="V158" s="1" t="s">
        <v>35</v>
      </c>
    </row>
    <row r="159" ht="34.5" customHeight="1">
      <c r="A159" s="2"/>
      <c r="B159" s="3" t="s">
        <v>326</v>
      </c>
      <c r="C159" s="1" t="s">
        <v>327</v>
      </c>
      <c r="D159" s="1" t="s">
        <v>328</v>
      </c>
      <c r="E159" s="1" t="s">
        <v>25</v>
      </c>
      <c r="F159" s="1" t="s">
        <v>40</v>
      </c>
      <c r="G159" s="1" t="s">
        <v>336</v>
      </c>
      <c r="H159" s="4">
        <v>26.0</v>
      </c>
      <c r="I159" s="4">
        <v>21.85</v>
      </c>
      <c r="J159" s="4">
        <v>48.0</v>
      </c>
      <c r="K159" s="1" t="s">
        <v>28</v>
      </c>
      <c r="L159" s="4">
        <v>568.1</v>
      </c>
      <c r="M159" s="4">
        <v>1248.0</v>
      </c>
      <c r="N159" s="1" t="s">
        <v>28</v>
      </c>
      <c r="O159" s="1" t="s">
        <v>29</v>
      </c>
      <c r="P159" s="1" t="s">
        <v>75</v>
      </c>
      <c r="Q159" s="1" t="s">
        <v>31</v>
      </c>
      <c r="R159" s="1" t="s">
        <v>330</v>
      </c>
      <c r="S159" s="1" t="s">
        <v>31</v>
      </c>
      <c r="T159" s="1" t="s">
        <v>331</v>
      </c>
      <c r="U159" s="1" t="s">
        <v>34</v>
      </c>
      <c r="V159" s="1" t="s">
        <v>35</v>
      </c>
    </row>
    <row r="160" ht="34.5" customHeight="1">
      <c r="A160" s="2"/>
      <c r="B160" s="3" t="s">
        <v>326</v>
      </c>
      <c r="C160" s="1" t="s">
        <v>327</v>
      </c>
      <c r="D160" s="1" t="s">
        <v>328</v>
      </c>
      <c r="E160" s="1" t="s">
        <v>25</v>
      </c>
      <c r="F160" s="1" t="s">
        <v>94</v>
      </c>
      <c r="G160" s="1" t="s">
        <v>337</v>
      </c>
      <c r="H160" s="4">
        <v>1.0</v>
      </c>
      <c r="I160" s="4">
        <v>21.85</v>
      </c>
      <c r="J160" s="4">
        <v>48.0</v>
      </c>
      <c r="K160" s="1" t="s">
        <v>28</v>
      </c>
      <c r="L160" s="4">
        <v>21.85</v>
      </c>
      <c r="M160" s="4">
        <v>48.0</v>
      </c>
      <c r="N160" s="1" t="s">
        <v>28</v>
      </c>
      <c r="O160" s="1" t="s">
        <v>29</v>
      </c>
      <c r="P160" s="1" t="s">
        <v>75</v>
      </c>
      <c r="Q160" s="1" t="s">
        <v>31</v>
      </c>
      <c r="R160" s="1" t="s">
        <v>330</v>
      </c>
      <c r="S160" s="1" t="s">
        <v>31</v>
      </c>
      <c r="T160" s="1" t="s">
        <v>331</v>
      </c>
      <c r="U160" s="1" t="s">
        <v>34</v>
      </c>
      <c r="V160" s="1" t="s">
        <v>35</v>
      </c>
    </row>
    <row r="161" ht="34.5" customHeight="1">
      <c r="A161" s="2"/>
      <c r="B161" s="3" t="s">
        <v>338</v>
      </c>
      <c r="C161" s="1" t="s">
        <v>339</v>
      </c>
      <c r="D161" s="1" t="s">
        <v>340</v>
      </c>
      <c r="E161" s="1" t="s">
        <v>25</v>
      </c>
      <c r="F161" s="1" t="s">
        <v>85</v>
      </c>
      <c r="G161" s="1" t="s">
        <v>341</v>
      </c>
      <c r="H161" s="4">
        <v>1.0</v>
      </c>
      <c r="I161" s="4">
        <v>36.4</v>
      </c>
      <c r="J161" s="4">
        <v>80.0</v>
      </c>
      <c r="K161" s="1" t="s">
        <v>28</v>
      </c>
      <c r="L161" s="4">
        <v>36.4</v>
      </c>
      <c r="M161" s="4">
        <v>80.0</v>
      </c>
      <c r="N161" s="1" t="s">
        <v>28</v>
      </c>
      <c r="O161" s="1" t="s">
        <v>29</v>
      </c>
      <c r="P161" s="1" t="s">
        <v>75</v>
      </c>
      <c r="Q161" s="1" t="s">
        <v>31</v>
      </c>
      <c r="R161" s="1" t="s">
        <v>200</v>
      </c>
      <c r="S161" s="1" t="s">
        <v>31</v>
      </c>
      <c r="T161" s="1" t="s">
        <v>201</v>
      </c>
      <c r="U161" s="1" t="s">
        <v>34</v>
      </c>
      <c r="V161" s="1" t="s">
        <v>35</v>
      </c>
    </row>
    <row r="162" ht="34.5" customHeight="1">
      <c r="A162" s="2"/>
      <c r="B162" s="3" t="s">
        <v>338</v>
      </c>
      <c r="C162" s="1" t="s">
        <v>339</v>
      </c>
      <c r="D162" s="1" t="s">
        <v>340</v>
      </c>
      <c r="E162" s="1" t="s">
        <v>25</v>
      </c>
      <c r="F162" s="1" t="s">
        <v>46</v>
      </c>
      <c r="G162" s="1" t="s">
        <v>342</v>
      </c>
      <c r="H162" s="4">
        <v>23.0</v>
      </c>
      <c r="I162" s="4">
        <v>36.4</v>
      </c>
      <c r="J162" s="4">
        <v>80.0</v>
      </c>
      <c r="K162" s="1" t="s">
        <v>28</v>
      </c>
      <c r="L162" s="4">
        <v>837.1999999999999</v>
      </c>
      <c r="M162" s="4">
        <v>1840.0</v>
      </c>
      <c r="N162" s="1" t="s">
        <v>28</v>
      </c>
      <c r="O162" s="1" t="s">
        <v>29</v>
      </c>
      <c r="P162" s="1" t="s">
        <v>75</v>
      </c>
      <c r="Q162" s="1" t="s">
        <v>31</v>
      </c>
      <c r="R162" s="1" t="s">
        <v>200</v>
      </c>
      <c r="S162" s="1" t="s">
        <v>31</v>
      </c>
      <c r="T162" s="1" t="s">
        <v>201</v>
      </c>
      <c r="U162" s="1" t="s">
        <v>34</v>
      </c>
      <c r="V162" s="1" t="s">
        <v>35</v>
      </c>
    </row>
    <row r="163" ht="34.5" customHeight="1">
      <c r="A163" s="2"/>
      <c r="B163" s="3" t="s">
        <v>338</v>
      </c>
      <c r="C163" s="1" t="s">
        <v>339</v>
      </c>
      <c r="D163" s="1" t="s">
        <v>340</v>
      </c>
      <c r="E163" s="1" t="s">
        <v>25</v>
      </c>
      <c r="F163" s="1" t="s">
        <v>26</v>
      </c>
      <c r="G163" s="1" t="s">
        <v>343</v>
      </c>
      <c r="H163" s="4">
        <v>25.0</v>
      </c>
      <c r="I163" s="4">
        <v>36.4</v>
      </c>
      <c r="J163" s="4">
        <v>80.0</v>
      </c>
      <c r="K163" s="1" t="s">
        <v>28</v>
      </c>
      <c r="L163" s="4">
        <v>910.0</v>
      </c>
      <c r="M163" s="4">
        <v>2000.0</v>
      </c>
      <c r="N163" s="1" t="s">
        <v>28</v>
      </c>
      <c r="O163" s="1" t="s">
        <v>29</v>
      </c>
      <c r="P163" s="1" t="s">
        <v>75</v>
      </c>
      <c r="Q163" s="1" t="s">
        <v>31</v>
      </c>
      <c r="R163" s="1" t="s">
        <v>200</v>
      </c>
      <c r="S163" s="1" t="s">
        <v>31</v>
      </c>
      <c r="T163" s="1" t="s">
        <v>201</v>
      </c>
      <c r="U163" s="1" t="s">
        <v>34</v>
      </c>
      <c r="V163" s="1" t="s">
        <v>35</v>
      </c>
    </row>
    <row r="164" ht="34.5" customHeight="1">
      <c r="A164" s="2"/>
      <c r="B164" s="3" t="s">
        <v>338</v>
      </c>
      <c r="C164" s="1" t="s">
        <v>339</v>
      </c>
      <c r="D164" s="1" t="s">
        <v>340</v>
      </c>
      <c r="E164" s="1" t="s">
        <v>25</v>
      </c>
      <c r="F164" s="1" t="s">
        <v>36</v>
      </c>
      <c r="G164" s="1" t="s">
        <v>344</v>
      </c>
      <c r="H164" s="4">
        <v>20.0</v>
      </c>
      <c r="I164" s="4">
        <v>36.4</v>
      </c>
      <c r="J164" s="4">
        <v>80.0</v>
      </c>
      <c r="K164" s="1" t="s">
        <v>28</v>
      </c>
      <c r="L164" s="4">
        <v>728.0</v>
      </c>
      <c r="M164" s="4">
        <v>1600.0</v>
      </c>
      <c r="N164" s="1" t="s">
        <v>28</v>
      </c>
      <c r="O164" s="1" t="s">
        <v>29</v>
      </c>
      <c r="P164" s="1" t="s">
        <v>75</v>
      </c>
      <c r="Q164" s="1" t="s">
        <v>31</v>
      </c>
      <c r="R164" s="1" t="s">
        <v>200</v>
      </c>
      <c r="S164" s="1" t="s">
        <v>31</v>
      </c>
      <c r="T164" s="1" t="s">
        <v>201</v>
      </c>
      <c r="U164" s="1" t="s">
        <v>34</v>
      </c>
      <c r="V164" s="1" t="s">
        <v>35</v>
      </c>
    </row>
    <row r="165" ht="34.5" customHeight="1">
      <c r="A165" s="2"/>
      <c r="B165" s="3" t="s">
        <v>345</v>
      </c>
      <c r="C165" s="1" t="s">
        <v>346</v>
      </c>
      <c r="D165" s="1" t="s">
        <v>347</v>
      </c>
      <c r="E165" s="1" t="s">
        <v>25</v>
      </c>
      <c r="F165" s="1" t="s">
        <v>46</v>
      </c>
      <c r="G165" s="1" t="s">
        <v>348</v>
      </c>
      <c r="H165" s="4">
        <v>2.0</v>
      </c>
      <c r="I165" s="4">
        <v>45.5</v>
      </c>
      <c r="J165" s="4">
        <v>100.0</v>
      </c>
      <c r="K165" s="1" t="s">
        <v>28</v>
      </c>
      <c r="L165" s="4">
        <v>91.0</v>
      </c>
      <c r="M165" s="4">
        <v>200.0</v>
      </c>
      <c r="N165" s="1" t="s">
        <v>28</v>
      </c>
      <c r="O165" s="1" t="s">
        <v>29</v>
      </c>
      <c r="P165" s="1" t="s">
        <v>75</v>
      </c>
      <c r="Q165" s="1" t="s">
        <v>31</v>
      </c>
      <c r="R165" s="1" t="s">
        <v>200</v>
      </c>
      <c r="S165" s="1" t="s">
        <v>31</v>
      </c>
      <c r="T165" s="1" t="s">
        <v>201</v>
      </c>
      <c r="U165" s="1" t="s">
        <v>34</v>
      </c>
      <c r="V165" s="1" t="s">
        <v>35</v>
      </c>
    </row>
    <row r="166" ht="34.5" customHeight="1">
      <c r="A166" s="2"/>
      <c r="B166" s="3" t="s">
        <v>345</v>
      </c>
      <c r="C166" s="1" t="s">
        <v>346</v>
      </c>
      <c r="D166" s="1" t="s">
        <v>347</v>
      </c>
      <c r="E166" s="1" t="s">
        <v>25</v>
      </c>
      <c r="F166" s="1" t="s">
        <v>26</v>
      </c>
      <c r="G166" s="1" t="s">
        <v>349</v>
      </c>
      <c r="H166" s="4">
        <v>5.0</v>
      </c>
      <c r="I166" s="4">
        <v>45.5</v>
      </c>
      <c r="J166" s="4">
        <v>100.0</v>
      </c>
      <c r="K166" s="1" t="s">
        <v>28</v>
      </c>
      <c r="L166" s="4">
        <v>227.5</v>
      </c>
      <c r="M166" s="4">
        <v>500.0</v>
      </c>
      <c r="N166" s="1" t="s">
        <v>28</v>
      </c>
      <c r="O166" s="1" t="s">
        <v>29</v>
      </c>
      <c r="P166" s="1" t="s">
        <v>75</v>
      </c>
      <c r="Q166" s="1" t="s">
        <v>31</v>
      </c>
      <c r="R166" s="1" t="s">
        <v>200</v>
      </c>
      <c r="S166" s="1" t="s">
        <v>31</v>
      </c>
      <c r="T166" s="1" t="s">
        <v>201</v>
      </c>
      <c r="U166" s="1" t="s">
        <v>34</v>
      </c>
      <c r="V166" s="1" t="s">
        <v>35</v>
      </c>
    </row>
    <row r="167" ht="34.5" customHeight="1">
      <c r="A167" s="2"/>
      <c r="B167" s="3" t="s">
        <v>345</v>
      </c>
      <c r="C167" s="1" t="s">
        <v>346</v>
      </c>
      <c r="D167" s="1" t="s">
        <v>347</v>
      </c>
      <c r="E167" s="1" t="s">
        <v>25</v>
      </c>
      <c r="F167" s="1" t="s">
        <v>36</v>
      </c>
      <c r="G167" s="1" t="s">
        <v>350</v>
      </c>
      <c r="H167" s="4">
        <v>4.0</v>
      </c>
      <c r="I167" s="4">
        <v>45.5</v>
      </c>
      <c r="J167" s="4">
        <v>100.0</v>
      </c>
      <c r="K167" s="1" t="s">
        <v>28</v>
      </c>
      <c r="L167" s="4">
        <v>182.0</v>
      </c>
      <c r="M167" s="4">
        <v>400.0</v>
      </c>
      <c r="N167" s="1" t="s">
        <v>28</v>
      </c>
      <c r="O167" s="1" t="s">
        <v>29</v>
      </c>
      <c r="P167" s="1" t="s">
        <v>75</v>
      </c>
      <c r="Q167" s="1" t="s">
        <v>31</v>
      </c>
      <c r="R167" s="1" t="s">
        <v>200</v>
      </c>
      <c r="S167" s="1" t="s">
        <v>31</v>
      </c>
      <c r="T167" s="1" t="s">
        <v>201</v>
      </c>
      <c r="U167" s="1" t="s">
        <v>34</v>
      </c>
      <c r="V167" s="1" t="s">
        <v>35</v>
      </c>
    </row>
    <row r="168" ht="34.5" customHeight="1">
      <c r="A168" s="2"/>
      <c r="B168" s="3" t="s">
        <v>345</v>
      </c>
      <c r="C168" s="1" t="s">
        <v>346</v>
      </c>
      <c r="D168" s="1" t="s">
        <v>347</v>
      </c>
      <c r="E168" s="1" t="s">
        <v>25</v>
      </c>
      <c r="F168" s="1" t="s">
        <v>38</v>
      </c>
      <c r="G168" s="1" t="s">
        <v>351</v>
      </c>
      <c r="H168" s="4">
        <v>5.0</v>
      </c>
      <c r="I168" s="4">
        <v>45.5</v>
      </c>
      <c r="J168" s="4">
        <v>100.0</v>
      </c>
      <c r="K168" s="1" t="s">
        <v>28</v>
      </c>
      <c r="L168" s="4">
        <v>227.5</v>
      </c>
      <c r="M168" s="4">
        <v>500.0</v>
      </c>
      <c r="N168" s="1" t="s">
        <v>28</v>
      </c>
      <c r="O168" s="1" t="s">
        <v>29</v>
      </c>
      <c r="P168" s="1" t="s">
        <v>75</v>
      </c>
      <c r="Q168" s="1" t="s">
        <v>31</v>
      </c>
      <c r="R168" s="1" t="s">
        <v>200</v>
      </c>
      <c r="S168" s="1" t="s">
        <v>31</v>
      </c>
      <c r="T168" s="1" t="s">
        <v>201</v>
      </c>
      <c r="U168" s="1" t="s">
        <v>34</v>
      </c>
      <c r="V168" s="1" t="s">
        <v>35</v>
      </c>
    </row>
    <row r="169" ht="34.5" customHeight="1">
      <c r="A169" s="2"/>
      <c r="B169" s="3" t="s">
        <v>345</v>
      </c>
      <c r="C169" s="1" t="s">
        <v>346</v>
      </c>
      <c r="D169" s="1" t="s">
        <v>347</v>
      </c>
      <c r="E169" s="1" t="s">
        <v>25</v>
      </c>
      <c r="F169" s="1" t="s">
        <v>40</v>
      </c>
      <c r="G169" s="1" t="s">
        <v>352</v>
      </c>
      <c r="H169" s="4">
        <v>20.0</v>
      </c>
      <c r="I169" s="4">
        <v>45.5</v>
      </c>
      <c r="J169" s="4">
        <v>100.0</v>
      </c>
      <c r="K169" s="1" t="s">
        <v>28</v>
      </c>
      <c r="L169" s="4">
        <v>910.0</v>
      </c>
      <c r="M169" s="4">
        <v>2000.0</v>
      </c>
      <c r="N169" s="1" t="s">
        <v>28</v>
      </c>
      <c r="O169" s="1" t="s">
        <v>29</v>
      </c>
      <c r="P169" s="1" t="s">
        <v>75</v>
      </c>
      <c r="Q169" s="1" t="s">
        <v>31</v>
      </c>
      <c r="R169" s="1" t="s">
        <v>200</v>
      </c>
      <c r="S169" s="1" t="s">
        <v>31</v>
      </c>
      <c r="T169" s="1" t="s">
        <v>201</v>
      </c>
      <c r="U169" s="1" t="s">
        <v>34</v>
      </c>
      <c r="V169" s="1" t="s">
        <v>35</v>
      </c>
    </row>
    <row r="170" ht="34.5" customHeight="1">
      <c r="A170" s="2"/>
      <c r="B170" s="3" t="s">
        <v>353</v>
      </c>
      <c r="C170" s="1" t="s">
        <v>354</v>
      </c>
      <c r="D170" s="1" t="s">
        <v>355</v>
      </c>
      <c r="E170" s="1" t="s">
        <v>25</v>
      </c>
      <c r="F170" s="1" t="s">
        <v>46</v>
      </c>
      <c r="G170" s="1" t="s">
        <v>356</v>
      </c>
      <c r="H170" s="4">
        <v>21.0</v>
      </c>
      <c r="I170" s="4">
        <v>36.4</v>
      </c>
      <c r="J170" s="4">
        <v>80.0</v>
      </c>
      <c r="K170" s="1" t="s">
        <v>28</v>
      </c>
      <c r="L170" s="4">
        <v>764.4</v>
      </c>
      <c r="M170" s="4">
        <v>1680.0</v>
      </c>
      <c r="N170" s="1" t="s">
        <v>28</v>
      </c>
      <c r="O170" s="1" t="s">
        <v>29</v>
      </c>
      <c r="P170" s="1" t="s">
        <v>75</v>
      </c>
      <c r="Q170" s="1" t="s">
        <v>31</v>
      </c>
      <c r="R170" s="1" t="s">
        <v>200</v>
      </c>
      <c r="S170" s="1" t="s">
        <v>31</v>
      </c>
      <c r="T170" s="1" t="s">
        <v>201</v>
      </c>
      <c r="U170" s="1" t="s">
        <v>34</v>
      </c>
      <c r="V170" s="1" t="s">
        <v>35</v>
      </c>
    </row>
    <row r="171" ht="34.5" customHeight="1">
      <c r="A171" s="2"/>
      <c r="B171" s="3" t="s">
        <v>353</v>
      </c>
      <c r="C171" s="1" t="s">
        <v>354</v>
      </c>
      <c r="D171" s="1" t="s">
        <v>355</v>
      </c>
      <c r="E171" s="1" t="s">
        <v>25</v>
      </c>
      <c r="F171" s="1" t="s">
        <v>26</v>
      </c>
      <c r="G171" s="1" t="s">
        <v>357</v>
      </c>
      <c r="H171" s="4">
        <v>56.0</v>
      </c>
      <c r="I171" s="4">
        <v>36.4</v>
      </c>
      <c r="J171" s="4">
        <v>80.0</v>
      </c>
      <c r="K171" s="1" t="s">
        <v>28</v>
      </c>
      <c r="L171" s="4">
        <v>2038.3999999999999</v>
      </c>
      <c r="M171" s="4">
        <v>4480.0</v>
      </c>
      <c r="N171" s="1" t="s">
        <v>28</v>
      </c>
      <c r="O171" s="1" t="s">
        <v>29</v>
      </c>
      <c r="P171" s="1" t="s">
        <v>75</v>
      </c>
      <c r="Q171" s="1" t="s">
        <v>31</v>
      </c>
      <c r="R171" s="1" t="s">
        <v>200</v>
      </c>
      <c r="S171" s="1" t="s">
        <v>31</v>
      </c>
      <c r="T171" s="1" t="s">
        <v>201</v>
      </c>
      <c r="U171" s="1" t="s">
        <v>34</v>
      </c>
      <c r="V171" s="1" t="s">
        <v>35</v>
      </c>
    </row>
    <row r="172" ht="34.5" customHeight="1">
      <c r="A172" s="2"/>
      <c r="B172" s="3" t="s">
        <v>353</v>
      </c>
      <c r="C172" s="1" t="s">
        <v>354</v>
      </c>
      <c r="D172" s="1" t="s">
        <v>355</v>
      </c>
      <c r="E172" s="1" t="s">
        <v>25</v>
      </c>
      <c r="F172" s="1" t="s">
        <v>36</v>
      </c>
      <c r="G172" s="1" t="s">
        <v>358</v>
      </c>
      <c r="H172" s="4">
        <v>41.0</v>
      </c>
      <c r="I172" s="4">
        <v>36.4</v>
      </c>
      <c r="J172" s="4">
        <v>80.0</v>
      </c>
      <c r="K172" s="1" t="s">
        <v>28</v>
      </c>
      <c r="L172" s="4">
        <v>1492.3999999999999</v>
      </c>
      <c r="M172" s="4">
        <v>3280.0</v>
      </c>
      <c r="N172" s="1" t="s">
        <v>28</v>
      </c>
      <c r="O172" s="1" t="s">
        <v>29</v>
      </c>
      <c r="P172" s="1" t="s">
        <v>75</v>
      </c>
      <c r="Q172" s="1" t="s">
        <v>31</v>
      </c>
      <c r="R172" s="1" t="s">
        <v>200</v>
      </c>
      <c r="S172" s="1" t="s">
        <v>31</v>
      </c>
      <c r="T172" s="1" t="s">
        <v>201</v>
      </c>
      <c r="U172" s="1" t="s">
        <v>34</v>
      </c>
      <c r="V172" s="1" t="s">
        <v>35</v>
      </c>
    </row>
    <row r="173" ht="34.5" customHeight="1">
      <c r="A173" s="2"/>
      <c r="B173" s="3" t="s">
        <v>353</v>
      </c>
      <c r="C173" s="1" t="s">
        <v>354</v>
      </c>
      <c r="D173" s="1" t="s">
        <v>355</v>
      </c>
      <c r="E173" s="1" t="s">
        <v>25</v>
      </c>
      <c r="F173" s="1" t="s">
        <v>38</v>
      </c>
      <c r="G173" s="1" t="s">
        <v>359</v>
      </c>
      <c r="H173" s="4">
        <v>16.0</v>
      </c>
      <c r="I173" s="4">
        <v>36.4</v>
      </c>
      <c r="J173" s="4">
        <v>80.0</v>
      </c>
      <c r="K173" s="1" t="s">
        <v>28</v>
      </c>
      <c r="L173" s="4">
        <v>582.4</v>
      </c>
      <c r="M173" s="4">
        <v>1280.0</v>
      </c>
      <c r="N173" s="1" t="s">
        <v>28</v>
      </c>
      <c r="O173" s="1" t="s">
        <v>29</v>
      </c>
      <c r="P173" s="1" t="s">
        <v>75</v>
      </c>
      <c r="Q173" s="1" t="s">
        <v>31</v>
      </c>
      <c r="R173" s="1" t="s">
        <v>200</v>
      </c>
      <c r="S173" s="1" t="s">
        <v>31</v>
      </c>
      <c r="T173" s="1" t="s">
        <v>201</v>
      </c>
      <c r="U173" s="1" t="s">
        <v>34</v>
      </c>
      <c r="V173" s="1" t="s">
        <v>35</v>
      </c>
    </row>
    <row r="174" ht="34.5" customHeight="1">
      <c r="A174" s="2"/>
      <c r="B174" s="3" t="s">
        <v>353</v>
      </c>
      <c r="C174" s="1" t="s">
        <v>354</v>
      </c>
      <c r="D174" s="1" t="s">
        <v>355</v>
      </c>
      <c r="E174" s="1" t="s">
        <v>25</v>
      </c>
      <c r="F174" s="1" t="s">
        <v>40</v>
      </c>
      <c r="G174" s="1" t="s">
        <v>360</v>
      </c>
      <c r="H174" s="4">
        <v>12.0</v>
      </c>
      <c r="I174" s="4">
        <v>36.4</v>
      </c>
      <c r="J174" s="4">
        <v>80.0</v>
      </c>
      <c r="K174" s="1" t="s">
        <v>28</v>
      </c>
      <c r="L174" s="4">
        <v>436.79999999999995</v>
      </c>
      <c r="M174" s="4">
        <v>960.0</v>
      </c>
      <c r="N174" s="1" t="s">
        <v>28</v>
      </c>
      <c r="O174" s="1" t="s">
        <v>29</v>
      </c>
      <c r="P174" s="1" t="s">
        <v>75</v>
      </c>
      <c r="Q174" s="1" t="s">
        <v>31</v>
      </c>
      <c r="R174" s="1" t="s">
        <v>200</v>
      </c>
      <c r="S174" s="1" t="s">
        <v>31</v>
      </c>
      <c r="T174" s="1" t="s">
        <v>201</v>
      </c>
      <c r="U174" s="1" t="s">
        <v>34</v>
      </c>
      <c r="V174" s="1" t="s">
        <v>35</v>
      </c>
    </row>
    <row r="175" ht="34.5" customHeight="1">
      <c r="A175" s="2"/>
      <c r="B175" s="3" t="s">
        <v>361</v>
      </c>
      <c r="C175" s="1" t="s">
        <v>362</v>
      </c>
      <c r="D175" s="1" t="s">
        <v>363</v>
      </c>
      <c r="E175" s="1" t="s">
        <v>25</v>
      </c>
      <c r="F175" s="1" t="s">
        <v>26</v>
      </c>
      <c r="G175" s="1" t="s">
        <v>364</v>
      </c>
      <c r="H175" s="4">
        <v>1.0</v>
      </c>
      <c r="I175" s="4">
        <v>63.65</v>
      </c>
      <c r="J175" s="4">
        <v>140.0</v>
      </c>
      <c r="K175" s="1" t="s">
        <v>28</v>
      </c>
      <c r="L175" s="4">
        <v>63.65</v>
      </c>
      <c r="M175" s="4">
        <v>140.0</v>
      </c>
      <c r="N175" s="1" t="s">
        <v>28</v>
      </c>
      <c r="O175" s="1" t="s">
        <v>29</v>
      </c>
      <c r="P175" s="1" t="s">
        <v>48</v>
      </c>
      <c r="Q175" s="1" t="s">
        <v>31</v>
      </c>
      <c r="R175" s="1" t="s">
        <v>116</v>
      </c>
      <c r="S175" s="1" t="s">
        <v>31</v>
      </c>
      <c r="T175" s="1" t="s">
        <v>117</v>
      </c>
      <c r="U175" s="1" t="s">
        <v>34</v>
      </c>
      <c r="V175" s="1" t="s">
        <v>35</v>
      </c>
    </row>
    <row r="176" ht="34.5" customHeight="1">
      <c r="A176" s="2"/>
      <c r="B176" s="3" t="s">
        <v>361</v>
      </c>
      <c r="C176" s="1" t="s">
        <v>362</v>
      </c>
      <c r="D176" s="1" t="s">
        <v>363</v>
      </c>
      <c r="E176" s="1" t="s">
        <v>25</v>
      </c>
      <c r="F176" s="1" t="s">
        <v>36</v>
      </c>
      <c r="G176" s="1" t="s">
        <v>365</v>
      </c>
      <c r="H176" s="4">
        <v>22.0</v>
      </c>
      <c r="I176" s="4">
        <v>63.65</v>
      </c>
      <c r="J176" s="4">
        <v>140.0</v>
      </c>
      <c r="K176" s="1" t="s">
        <v>28</v>
      </c>
      <c r="L176" s="4">
        <v>1400.3</v>
      </c>
      <c r="M176" s="4">
        <v>3080.0</v>
      </c>
      <c r="N176" s="1" t="s">
        <v>28</v>
      </c>
      <c r="O176" s="1" t="s">
        <v>29</v>
      </c>
      <c r="P176" s="1" t="s">
        <v>48</v>
      </c>
      <c r="Q176" s="1" t="s">
        <v>31</v>
      </c>
      <c r="R176" s="1" t="s">
        <v>116</v>
      </c>
      <c r="S176" s="1" t="s">
        <v>31</v>
      </c>
      <c r="T176" s="1" t="s">
        <v>117</v>
      </c>
      <c r="U176" s="1" t="s">
        <v>34</v>
      </c>
      <c r="V176" s="1" t="s">
        <v>35</v>
      </c>
    </row>
    <row r="177" ht="34.5" customHeight="1">
      <c r="A177" s="2"/>
      <c r="B177" s="3" t="s">
        <v>361</v>
      </c>
      <c r="C177" s="1" t="s">
        <v>362</v>
      </c>
      <c r="D177" s="1" t="s">
        <v>363</v>
      </c>
      <c r="E177" s="1" t="s">
        <v>25</v>
      </c>
      <c r="F177" s="1" t="s">
        <v>38</v>
      </c>
      <c r="G177" s="1" t="s">
        <v>366</v>
      </c>
      <c r="H177" s="4">
        <v>15.0</v>
      </c>
      <c r="I177" s="4">
        <v>63.65</v>
      </c>
      <c r="J177" s="4">
        <v>140.0</v>
      </c>
      <c r="K177" s="1" t="s">
        <v>28</v>
      </c>
      <c r="L177" s="4">
        <v>954.75</v>
      </c>
      <c r="M177" s="4">
        <v>2100.0</v>
      </c>
      <c r="N177" s="1" t="s">
        <v>28</v>
      </c>
      <c r="O177" s="1" t="s">
        <v>29</v>
      </c>
      <c r="P177" s="1" t="s">
        <v>48</v>
      </c>
      <c r="Q177" s="1" t="s">
        <v>31</v>
      </c>
      <c r="R177" s="1" t="s">
        <v>116</v>
      </c>
      <c r="S177" s="1" t="s">
        <v>31</v>
      </c>
      <c r="T177" s="1" t="s">
        <v>117</v>
      </c>
      <c r="U177" s="1" t="s">
        <v>34</v>
      </c>
      <c r="V177" s="1" t="s">
        <v>35</v>
      </c>
    </row>
    <row r="178" ht="34.5" customHeight="1">
      <c r="A178" s="2"/>
      <c r="B178" s="3" t="s">
        <v>361</v>
      </c>
      <c r="C178" s="1" t="s">
        <v>362</v>
      </c>
      <c r="D178" s="1" t="s">
        <v>363</v>
      </c>
      <c r="E178" s="1" t="s">
        <v>25</v>
      </c>
      <c r="F178" s="1" t="s">
        <v>40</v>
      </c>
      <c r="G178" s="1" t="s">
        <v>367</v>
      </c>
      <c r="H178" s="4">
        <v>3.0</v>
      </c>
      <c r="I178" s="4">
        <v>63.65</v>
      </c>
      <c r="J178" s="4">
        <v>140.0</v>
      </c>
      <c r="K178" s="1" t="s">
        <v>28</v>
      </c>
      <c r="L178" s="4">
        <v>190.95</v>
      </c>
      <c r="M178" s="4">
        <v>420.0</v>
      </c>
      <c r="N178" s="1" t="s">
        <v>28</v>
      </c>
      <c r="O178" s="1" t="s">
        <v>29</v>
      </c>
      <c r="P178" s="1" t="s">
        <v>48</v>
      </c>
      <c r="Q178" s="1" t="s">
        <v>31</v>
      </c>
      <c r="R178" s="1" t="s">
        <v>116</v>
      </c>
      <c r="S178" s="1" t="s">
        <v>31</v>
      </c>
      <c r="T178" s="1" t="s">
        <v>117</v>
      </c>
      <c r="U178" s="1" t="s">
        <v>34</v>
      </c>
      <c r="V178" s="1" t="s">
        <v>35</v>
      </c>
    </row>
    <row r="179" ht="34.5" customHeight="1">
      <c r="A179" s="2"/>
      <c r="B179" s="3" t="s">
        <v>368</v>
      </c>
      <c r="C179" s="1" t="s">
        <v>369</v>
      </c>
      <c r="D179" s="1" t="s">
        <v>370</v>
      </c>
      <c r="E179" s="1" t="s">
        <v>25</v>
      </c>
      <c r="F179" s="1" t="s">
        <v>36</v>
      </c>
      <c r="G179" s="1" t="s">
        <v>371</v>
      </c>
      <c r="H179" s="4">
        <v>29.0</v>
      </c>
      <c r="I179" s="4">
        <v>13.65</v>
      </c>
      <c r="J179" s="4">
        <v>30.0</v>
      </c>
      <c r="K179" s="1" t="s">
        <v>28</v>
      </c>
      <c r="L179" s="4">
        <v>395.85</v>
      </c>
      <c r="M179" s="4">
        <v>870.0</v>
      </c>
      <c r="N179" s="1" t="s">
        <v>28</v>
      </c>
      <c r="O179" s="1" t="s">
        <v>29</v>
      </c>
      <c r="P179" s="1" t="s">
        <v>30</v>
      </c>
      <c r="Q179" s="1" t="s">
        <v>31</v>
      </c>
      <c r="R179" s="1" t="s">
        <v>315</v>
      </c>
      <c r="S179" s="1" t="s">
        <v>31</v>
      </c>
      <c r="T179" s="1" t="s">
        <v>316</v>
      </c>
      <c r="U179" s="1" t="s">
        <v>34</v>
      </c>
      <c r="V179" s="1" t="s">
        <v>35</v>
      </c>
    </row>
    <row r="180" ht="34.5" customHeight="1">
      <c r="A180" s="2"/>
      <c r="B180" s="3" t="s">
        <v>368</v>
      </c>
      <c r="C180" s="1" t="s">
        <v>369</v>
      </c>
      <c r="D180" s="1" t="s">
        <v>370</v>
      </c>
      <c r="E180" s="1" t="s">
        <v>25</v>
      </c>
      <c r="F180" s="1" t="s">
        <v>38</v>
      </c>
      <c r="G180" s="1" t="s">
        <v>372</v>
      </c>
      <c r="H180" s="4">
        <v>9.0</v>
      </c>
      <c r="I180" s="4">
        <v>13.65</v>
      </c>
      <c r="J180" s="4">
        <v>30.0</v>
      </c>
      <c r="K180" s="1" t="s">
        <v>28</v>
      </c>
      <c r="L180" s="4">
        <v>122.85000000000001</v>
      </c>
      <c r="M180" s="4">
        <v>270.0</v>
      </c>
      <c r="N180" s="1" t="s">
        <v>28</v>
      </c>
      <c r="O180" s="1" t="s">
        <v>29</v>
      </c>
      <c r="P180" s="1" t="s">
        <v>30</v>
      </c>
      <c r="Q180" s="1" t="s">
        <v>31</v>
      </c>
      <c r="R180" s="1" t="s">
        <v>315</v>
      </c>
      <c r="S180" s="1" t="s">
        <v>31</v>
      </c>
      <c r="T180" s="1" t="s">
        <v>316</v>
      </c>
      <c r="U180" s="1" t="s">
        <v>34</v>
      </c>
      <c r="V180" s="1" t="s">
        <v>35</v>
      </c>
    </row>
    <row r="181" ht="34.5" customHeight="1">
      <c r="A181" s="2"/>
      <c r="B181" s="3" t="s">
        <v>368</v>
      </c>
      <c r="C181" s="1" t="s">
        <v>369</v>
      </c>
      <c r="D181" s="1" t="s">
        <v>370</v>
      </c>
      <c r="E181" s="1" t="s">
        <v>25</v>
      </c>
      <c r="F181" s="1" t="s">
        <v>40</v>
      </c>
      <c r="G181" s="1" t="s">
        <v>373</v>
      </c>
      <c r="H181" s="4">
        <v>28.0</v>
      </c>
      <c r="I181" s="4">
        <v>13.65</v>
      </c>
      <c r="J181" s="4">
        <v>30.0</v>
      </c>
      <c r="K181" s="1" t="s">
        <v>28</v>
      </c>
      <c r="L181" s="4">
        <v>382.2</v>
      </c>
      <c r="M181" s="4">
        <v>840.0</v>
      </c>
      <c r="N181" s="1" t="s">
        <v>28</v>
      </c>
      <c r="O181" s="1" t="s">
        <v>29</v>
      </c>
      <c r="P181" s="1" t="s">
        <v>30</v>
      </c>
      <c r="Q181" s="1" t="s">
        <v>31</v>
      </c>
      <c r="R181" s="1" t="s">
        <v>315</v>
      </c>
      <c r="S181" s="1" t="s">
        <v>31</v>
      </c>
      <c r="T181" s="1" t="s">
        <v>316</v>
      </c>
      <c r="U181" s="1" t="s">
        <v>34</v>
      </c>
      <c r="V181" s="1" t="s">
        <v>35</v>
      </c>
    </row>
    <row r="182" ht="34.5" customHeight="1">
      <c r="A182" s="2"/>
      <c r="B182" s="3" t="s">
        <v>374</v>
      </c>
      <c r="C182" s="1" t="s">
        <v>375</v>
      </c>
      <c r="D182" s="1" t="s">
        <v>376</v>
      </c>
      <c r="E182" s="1" t="s">
        <v>25</v>
      </c>
      <c r="F182" s="1" t="s">
        <v>26</v>
      </c>
      <c r="G182" s="1" t="s">
        <v>377</v>
      </c>
      <c r="H182" s="4">
        <v>3.0</v>
      </c>
      <c r="I182" s="4">
        <v>19.1</v>
      </c>
      <c r="J182" s="4">
        <v>42.0</v>
      </c>
      <c r="K182" s="1" t="s">
        <v>28</v>
      </c>
      <c r="L182" s="4">
        <v>57.300000000000004</v>
      </c>
      <c r="M182" s="4">
        <v>126.0</v>
      </c>
      <c r="N182" s="1" t="s">
        <v>28</v>
      </c>
      <c r="O182" s="1" t="s">
        <v>29</v>
      </c>
      <c r="P182" s="1" t="s">
        <v>48</v>
      </c>
      <c r="Q182" s="1" t="s">
        <v>31</v>
      </c>
      <c r="R182" s="1" t="s">
        <v>137</v>
      </c>
      <c r="S182" s="1" t="s">
        <v>31</v>
      </c>
      <c r="T182" s="1" t="s">
        <v>138</v>
      </c>
      <c r="U182" s="1" t="s">
        <v>34</v>
      </c>
      <c r="V182" s="1" t="s">
        <v>35</v>
      </c>
    </row>
    <row r="183" ht="34.5" customHeight="1">
      <c r="A183" s="2"/>
      <c r="B183" s="3" t="s">
        <v>374</v>
      </c>
      <c r="C183" s="1" t="s">
        <v>375</v>
      </c>
      <c r="D183" s="1" t="s">
        <v>376</v>
      </c>
      <c r="E183" s="1" t="s">
        <v>25</v>
      </c>
      <c r="F183" s="1" t="s">
        <v>36</v>
      </c>
      <c r="G183" s="1" t="s">
        <v>378</v>
      </c>
      <c r="H183" s="4">
        <v>24.0</v>
      </c>
      <c r="I183" s="4">
        <v>19.1</v>
      </c>
      <c r="J183" s="4">
        <v>42.0</v>
      </c>
      <c r="K183" s="1" t="s">
        <v>28</v>
      </c>
      <c r="L183" s="4">
        <v>458.40000000000003</v>
      </c>
      <c r="M183" s="4">
        <v>1008.0</v>
      </c>
      <c r="N183" s="1" t="s">
        <v>28</v>
      </c>
      <c r="O183" s="1" t="s">
        <v>29</v>
      </c>
      <c r="P183" s="1" t="s">
        <v>48</v>
      </c>
      <c r="Q183" s="1" t="s">
        <v>31</v>
      </c>
      <c r="R183" s="1" t="s">
        <v>137</v>
      </c>
      <c r="S183" s="1" t="s">
        <v>31</v>
      </c>
      <c r="T183" s="1" t="s">
        <v>138</v>
      </c>
      <c r="U183" s="1" t="s">
        <v>34</v>
      </c>
      <c r="V183" s="1" t="s">
        <v>35</v>
      </c>
    </row>
    <row r="184" ht="34.5" customHeight="1">
      <c r="A184" s="2"/>
      <c r="B184" s="3" t="s">
        <v>374</v>
      </c>
      <c r="C184" s="1" t="s">
        <v>375</v>
      </c>
      <c r="D184" s="1" t="s">
        <v>376</v>
      </c>
      <c r="E184" s="1" t="s">
        <v>25</v>
      </c>
      <c r="F184" s="1" t="s">
        <v>38</v>
      </c>
      <c r="G184" s="1" t="s">
        <v>379</v>
      </c>
      <c r="H184" s="4">
        <v>21.0</v>
      </c>
      <c r="I184" s="4">
        <v>19.1</v>
      </c>
      <c r="J184" s="4">
        <v>42.0</v>
      </c>
      <c r="K184" s="1" t="s">
        <v>28</v>
      </c>
      <c r="L184" s="4">
        <v>401.1</v>
      </c>
      <c r="M184" s="4">
        <v>882.0</v>
      </c>
      <c r="N184" s="1" t="s">
        <v>28</v>
      </c>
      <c r="O184" s="1" t="s">
        <v>29</v>
      </c>
      <c r="P184" s="1" t="s">
        <v>48</v>
      </c>
      <c r="Q184" s="1" t="s">
        <v>31</v>
      </c>
      <c r="R184" s="1" t="s">
        <v>137</v>
      </c>
      <c r="S184" s="1" t="s">
        <v>31</v>
      </c>
      <c r="T184" s="1" t="s">
        <v>138</v>
      </c>
      <c r="U184" s="1" t="s">
        <v>34</v>
      </c>
      <c r="V184" s="1" t="s">
        <v>35</v>
      </c>
    </row>
    <row r="185" ht="34.5" customHeight="1">
      <c r="A185" s="2"/>
      <c r="B185" s="3" t="s">
        <v>374</v>
      </c>
      <c r="C185" s="1" t="s">
        <v>375</v>
      </c>
      <c r="D185" s="1" t="s">
        <v>376</v>
      </c>
      <c r="E185" s="1" t="s">
        <v>25</v>
      </c>
      <c r="F185" s="1" t="s">
        <v>40</v>
      </c>
      <c r="G185" s="1" t="s">
        <v>380</v>
      </c>
      <c r="H185" s="4">
        <v>2.0</v>
      </c>
      <c r="I185" s="4">
        <v>19.1</v>
      </c>
      <c r="J185" s="4">
        <v>42.0</v>
      </c>
      <c r="K185" s="1" t="s">
        <v>28</v>
      </c>
      <c r="L185" s="4">
        <v>38.2</v>
      </c>
      <c r="M185" s="4">
        <v>84.0</v>
      </c>
      <c r="N185" s="1" t="s">
        <v>28</v>
      </c>
      <c r="O185" s="1" t="s">
        <v>29</v>
      </c>
      <c r="P185" s="1" t="s">
        <v>48</v>
      </c>
      <c r="Q185" s="1" t="s">
        <v>31</v>
      </c>
      <c r="R185" s="1" t="s">
        <v>137</v>
      </c>
      <c r="S185" s="1" t="s">
        <v>31</v>
      </c>
      <c r="T185" s="1" t="s">
        <v>138</v>
      </c>
      <c r="U185" s="1" t="s">
        <v>34</v>
      </c>
      <c r="V185" s="1" t="s">
        <v>35</v>
      </c>
    </row>
    <row r="186" ht="34.5" customHeight="1">
      <c r="A186" s="2"/>
      <c r="B186" s="3" t="s">
        <v>381</v>
      </c>
      <c r="C186" s="1" t="s">
        <v>382</v>
      </c>
      <c r="D186" s="1" t="s">
        <v>383</v>
      </c>
      <c r="E186" s="1" t="s">
        <v>25</v>
      </c>
      <c r="F186" s="1" t="s">
        <v>36</v>
      </c>
      <c r="G186" s="1" t="s">
        <v>384</v>
      </c>
      <c r="H186" s="4">
        <v>27.0</v>
      </c>
      <c r="I186" s="4">
        <v>17.3</v>
      </c>
      <c r="J186" s="4">
        <v>38.0</v>
      </c>
      <c r="K186" s="1" t="s">
        <v>28</v>
      </c>
      <c r="L186" s="4">
        <v>467.1</v>
      </c>
      <c r="M186" s="4">
        <v>1026.0</v>
      </c>
      <c r="N186" s="1" t="s">
        <v>28</v>
      </c>
      <c r="O186" s="1" t="s">
        <v>29</v>
      </c>
      <c r="P186" s="1" t="s">
        <v>48</v>
      </c>
      <c r="Q186" s="1" t="s">
        <v>31</v>
      </c>
      <c r="R186" s="1" t="s">
        <v>137</v>
      </c>
      <c r="S186" s="1" t="s">
        <v>31</v>
      </c>
      <c r="T186" s="1" t="s">
        <v>138</v>
      </c>
      <c r="U186" s="1" t="s">
        <v>34</v>
      </c>
      <c r="V186" s="1" t="s">
        <v>35</v>
      </c>
    </row>
    <row r="187" ht="34.5" customHeight="1">
      <c r="A187" s="2"/>
      <c r="B187" s="3" t="s">
        <v>381</v>
      </c>
      <c r="C187" s="1" t="s">
        <v>382</v>
      </c>
      <c r="D187" s="1" t="s">
        <v>383</v>
      </c>
      <c r="E187" s="1" t="s">
        <v>25</v>
      </c>
      <c r="F187" s="1" t="s">
        <v>38</v>
      </c>
      <c r="G187" s="1" t="s">
        <v>385</v>
      </c>
      <c r="H187" s="4">
        <v>14.0</v>
      </c>
      <c r="I187" s="4">
        <v>17.3</v>
      </c>
      <c r="J187" s="4">
        <v>38.0</v>
      </c>
      <c r="K187" s="1" t="s">
        <v>28</v>
      </c>
      <c r="L187" s="4">
        <v>242.20000000000002</v>
      </c>
      <c r="M187" s="4">
        <v>532.0</v>
      </c>
      <c r="N187" s="1" t="s">
        <v>28</v>
      </c>
      <c r="O187" s="1" t="s">
        <v>29</v>
      </c>
      <c r="P187" s="1" t="s">
        <v>48</v>
      </c>
      <c r="Q187" s="1" t="s">
        <v>31</v>
      </c>
      <c r="R187" s="1" t="s">
        <v>137</v>
      </c>
      <c r="S187" s="1" t="s">
        <v>31</v>
      </c>
      <c r="T187" s="1" t="s">
        <v>138</v>
      </c>
      <c r="U187" s="1" t="s">
        <v>34</v>
      </c>
      <c r="V187" s="1" t="s">
        <v>35</v>
      </c>
    </row>
    <row r="188" ht="34.5" customHeight="1">
      <c r="A188" s="2"/>
      <c r="B188" s="3" t="s">
        <v>381</v>
      </c>
      <c r="C188" s="1" t="s">
        <v>382</v>
      </c>
      <c r="D188" s="1" t="s">
        <v>383</v>
      </c>
      <c r="E188" s="1" t="s">
        <v>25</v>
      </c>
      <c r="F188" s="1" t="s">
        <v>94</v>
      </c>
      <c r="G188" s="1" t="s">
        <v>386</v>
      </c>
      <c r="H188" s="4">
        <v>2.0</v>
      </c>
      <c r="I188" s="4">
        <v>17.3</v>
      </c>
      <c r="J188" s="4">
        <v>38.0</v>
      </c>
      <c r="K188" s="1" t="s">
        <v>28</v>
      </c>
      <c r="L188" s="4">
        <v>34.6</v>
      </c>
      <c r="M188" s="4">
        <v>76.0</v>
      </c>
      <c r="N188" s="1" t="s">
        <v>28</v>
      </c>
      <c r="O188" s="1" t="s">
        <v>29</v>
      </c>
      <c r="P188" s="1" t="s">
        <v>48</v>
      </c>
      <c r="Q188" s="1" t="s">
        <v>31</v>
      </c>
      <c r="R188" s="1" t="s">
        <v>137</v>
      </c>
      <c r="S188" s="1" t="s">
        <v>31</v>
      </c>
      <c r="T188" s="1" t="s">
        <v>138</v>
      </c>
      <c r="U188" s="1" t="s">
        <v>34</v>
      </c>
      <c r="V188" s="1" t="s">
        <v>35</v>
      </c>
    </row>
    <row r="189" ht="34.5" customHeight="1">
      <c r="A189" s="2"/>
      <c r="B189" s="3" t="s">
        <v>387</v>
      </c>
      <c r="C189" s="1" t="s">
        <v>388</v>
      </c>
      <c r="D189" s="1" t="s">
        <v>389</v>
      </c>
      <c r="E189" s="1" t="s">
        <v>25</v>
      </c>
      <c r="F189" s="1" t="s">
        <v>26</v>
      </c>
      <c r="G189" s="1" t="s">
        <v>390</v>
      </c>
      <c r="H189" s="4">
        <v>33.0</v>
      </c>
      <c r="I189" s="4">
        <v>17.3</v>
      </c>
      <c r="J189" s="4">
        <v>38.0</v>
      </c>
      <c r="K189" s="1" t="s">
        <v>28</v>
      </c>
      <c r="L189" s="4">
        <v>570.9</v>
      </c>
      <c r="M189" s="4">
        <v>1254.0</v>
      </c>
      <c r="N189" s="1" t="s">
        <v>28</v>
      </c>
      <c r="O189" s="1" t="s">
        <v>29</v>
      </c>
      <c r="P189" s="1" t="s">
        <v>48</v>
      </c>
      <c r="Q189" s="1" t="s">
        <v>31</v>
      </c>
      <c r="R189" s="1" t="s">
        <v>137</v>
      </c>
      <c r="S189" s="1" t="s">
        <v>31</v>
      </c>
      <c r="T189" s="1" t="s">
        <v>138</v>
      </c>
      <c r="U189" s="1" t="s">
        <v>34</v>
      </c>
      <c r="V189" s="1" t="s">
        <v>35</v>
      </c>
    </row>
    <row r="190" ht="34.5" customHeight="1">
      <c r="A190" s="2"/>
      <c r="B190" s="3" t="s">
        <v>387</v>
      </c>
      <c r="C190" s="1" t="s">
        <v>388</v>
      </c>
      <c r="D190" s="1" t="s">
        <v>389</v>
      </c>
      <c r="E190" s="1" t="s">
        <v>25</v>
      </c>
      <c r="F190" s="1" t="s">
        <v>36</v>
      </c>
      <c r="G190" s="1" t="s">
        <v>391</v>
      </c>
      <c r="H190" s="4">
        <v>10.0</v>
      </c>
      <c r="I190" s="4">
        <v>17.3</v>
      </c>
      <c r="J190" s="4">
        <v>38.0</v>
      </c>
      <c r="K190" s="1" t="s">
        <v>28</v>
      </c>
      <c r="L190" s="4">
        <v>173.0</v>
      </c>
      <c r="M190" s="4">
        <v>380.0</v>
      </c>
      <c r="N190" s="1" t="s">
        <v>28</v>
      </c>
      <c r="O190" s="1" t="s">
        <v>29</v>
      </c>
      <c r="P190" s="1" t="s">
        <v>48</v>
      </c>
      <c r="Q190" s="1" t="s">
        <v>31</v>
      </c>
      <c r="R190" s="1" t="s">
        <v>137</v>
      </c>
      <c r="S190" s="1" t="s">
        <v>31</v>
      </c>
      <c r="T190" s="1" t="s">
        <v>138</v>
      </c>
      <c r="U190" s="1" t="s">
        <v>34</v>
      </c>
      <c r="V190" s="1" t="s">
        <v>35</v>
      </c>
    </row>
    <row r="191" ht="34.5" customHeight="1">
      <c r="A191" s="2"/>
      <c r="B191" s="3" t="s">
        <v>387</v>
      </c>
      <c r="C191" s="1" t="s">
        <v>388</v>
      </c>
      <c r="D191" s="1" t="s">
        <v>389</v>
      </c>
      <c r="E191" s="1" t="s">
        <v>25</v>
      </c>
      <c r="F191" s="1" t="s">
        <v>38</v>
      </c>
      <c r="G191" s="1" t="s">
        <v>392</v>
      </c>
      <c r="H191" s="4">
        <v>2.0</v>
      </c>
      <c r="I191" s="4">
        <v>17.3</v>
      </c>
      <c r="J191" s="4">
        <v>38.0</v>
      </c>
      <c r="K191" s="1" t="s">
        <v>28</v>
      </c>
      <c r="L191" s="4">
        <v>34.6</v>
      </c>
      <c r="M191" s="4">
        <v>76.0</v>
      </c>
      <c r="N191" s="1" t="s">
        <v>28</v>
      </c>
      <c r="O191" s="1" t="s">
        <v>29</v>
      </c>
      <c r="P191" s="1" t="s">
        <v>48</v>
      </c>
      <c r="Q191" s="1" t="s">
        <v>31</v>
      </c>
      <c r="R191" s="1" t="s">
        <v>137</v>
      </c>
      <c r="S191" s="1" t="s">
        <v>31</v>
      </c>
      <c r="T191" s="1" t="s">
        <v>138</v>
      </c>
      <c r="U191" s="1" t="s">
        <v>34</v>
      </c>
      <c r="V191" s="1" t="s">
        <v>35</v>
      </c>
    </row>
    <row r="192" ht="34.5" customHeight="1">
      <c r="A192" s="2"/>
      <c r="B192" s="3" t="s">
        <v>387</v>
      </c>
      <c r="C192" s="1" t="s">
        <v>388</v>
      </c>
      <c r="D192" s="1" t="s">
        <v>389</v>
      </c>
      <c r="E192" s="1" t="s">
        <v>25</v>
      </c>
      <c r="F192" s="1" t="s">
        <v>40</v>
      </c>
      <c r="G192" s="1" t="s">
        <v>393</v>
      </c>
      <c r="H192" s="4">
        <v>1.0</v>
      </c>
      <c r="I192" s="4">
        <v>17.3</v>
      </c>
      <c r="J192" s="4">
        <v>38.0</v>
      </c>
      <c r="K192" s="1" t="s">
        <v>28</v>
      </c>
      <c r="L192" s="4">
        <v>17.3</v>
      </c>
      <c r="M192" s="4">
        <v>38.0</v>
      </c>
      <c r="N192" s="1" t="s">
        <v>28</v>
      </c>
      <c r="O192" s="1" t="s">
        <v>29</v>
      </c>
      <c r="P192" s="1" t="s">
        <v>48</v>
      </c>
      <c r="Q192" s="1" t="s">
        <v>31</v>
      </c>
      <c r="R192" s="1" t="s">
        <v>137</v>
      </c>
      <c r="S192" s="1" t="s">
        <v>31</v>
      </c>
      <c r="T192" s="1" t="s">
        <v>138</v>
      </c>
      <c r="U192" s="1" t="s">
        <v>34</v>
      </c>
      <c r="V192" s="1" t="s">
        <v>35</v>
      </c>
    </row>
    <row r="193" ht="34.5" customHeight="1">
      <c r="A193" s="2"/>
      <c r="B193" s="3" t="s">
        <v>394</v>
      </c>
      <c r="C193" s="1" t="s">
        <v>395</v>
      </c>
      <c r="D193" s="1" t="s">
        <v>396</v>
      </c>
      <c r="E193" s="1" t="s">
        <v>25</v>
      </c>
      <c r="F193" s="1" t="s">
        <v>85</v>
      </c>
      <c r="G193" s="1" t="s">
        <v>397</v>
      </c>
      <c r="H193" s="4">
        <v>3.0</v>
      </c>
      <c r="I193" s="4">
        <v>29.55</v>
      </c>
      <c r="J193" s="4">
        <v>65.0</v>
      </c>
      <c r="K193" s="1" t="s">
        <v>28</v>
      </c>
      <c r="L193" s="4">
        <v>88.65</v>
      </c>
      <c r="M193" s="4">
        <v>195.0</v>
      </c>
      <c r="N193" s="1" t="s">
        <v>28</v>
      </c>
      <c r="O193" s="1" t="s">
        <v>29</v>
      </c>
      <c r="P193" s="1" t="s">
        <v>75</v>
      </c>
      <c r="Q193" s="1" t="s">
        <v>31</v>
      </c>
      <c r="R193" s="1" t="s">
        <v>330</v>
      </c>
      <c r="S193" s="1" t="s">
        <v>31</v>
      </c>
      <c r="T193" s="1" t="s">
        <v>331</v>
      </c>
      <c r="U193" s="1" t="s">
        <v>34</v>
      </c>
      <c r="V193" s="1" t="s">
        <v>35</v>
      </c>
    </row>
    <row r="194" ht="34.5" customHeight="1">
      <c r="A194" s="2"/>
      <c r="B194" s="3" t="s">
        <v>394</v>
      </c>
      <c r="C194" s="1" t="s">
        <v>395</v>
      </c>
      <c r="D194" s="1" t="s">
        <v>396</v>
      </c>
      <c r="E194" s="1" t="s">
        <v>25</v>
      </c>
      <c r="F194" s="1" t="s">
        <v>46</v>
      </c>
      <c r="G194" s="1" t="s">
        <v>398</v>
      </c>
      <c r="H194" s="4">
        <v>12.0</v>
      </c>
      <c r="I194" s="4">
        <v>29.55</v>
      </c>
      <c r="J194" s="4">
        <v>65.0</v>
      </c>
      <c r="K194" s="1" t="s">
        <v>28</v>
      </c>
      <c r="L194" s="4">
        <v>354.6</v>
      </c>
      <c r="M194" s="4">
        <v>780.0</v>
      </c>
      <c r="N194" s="1" t="s">
        <v>28</v>
      </c>
      <c r="O194" s="1" t="s">
        <v>29</v>
      </c>
      <c r="P194" s="1" t="s">
        <v>75</v>
      </c>
      <c r="Q194" s="1" t="s">
        <v>31</v>
      </c>
      <c r="R194" s="1" t="s">
        <v>330</v>
      </c>
      <c r="S194" s="1" t="s">
        <v>31</v>
      </c>
      <c r="T194" s="1" t="s">
        <v>331</v>
      </c>
      <c r="U194" s="1" t="s">
        <v>34</v>
      </c>
      <c r="V194" s="1" t="s">
        <v>35</v>
      </c>
    </row>
    <row r="195" ht="34.5" customHeight="1">
      <c r="A195" s="2"/>
      <c r="B195" s="3" t="s">
        <v>394</v>
      </c>
      <c r="C195" s="1" t="s">
        <v>395</v>
      </c>
      <c r="D195" s="1" t="s">
        <v>396</v>
      </c>
      <c r="E195" s="1" t="s">
        <v>25</v>
      </c>
      <c r="F195" s="1" t="s">
        <v>26</v>
      </c>
      <c r="G195" s="1" t="s">
        <v>399</v>
      </c>
      <c r="H195" s="4">
        <v>21.0</v>
      </c>
      <c r="I195" s="4">
        <v>29.55</v>
      </c>
      <c r="J195" s="4">
        <v>65.0</v>
      </c>
      <c r="K195" s="1" t="s">
        <v>28</v>
      </c>
      <c r="L195" s="4">
        <v>620.5500000000001</v>
      </c>
      <c r="M195" s="4">
        <v>1365.0</v>
      </c>
      <c r="N195" s="1" t="s">
        <v>28</v>
      </c>
      <c r="O195" s="1" t="s">
        <v>29</v>
      </c>
      <c r="P195" s="1" t="s">
        <v>75</v>
      </c>
      <c r="Q195" s="1" t="s">
        <v>31</v>
      </c>
      <c r="R195" s="1" t="s">
        <v>330</v>
      </c>
      <c r="S195" s="1" t="s">
        <v>31</v>
      </c>
      <c r="T195" s="1" t="s">
        <v>331</v>
      </c>
      <c r="U195" s="1" t="s">
        <v>34</v>
      </c>
      <c r="V195" s="1" t="s">
        <v>35</v>
      </c>
    </row>
    <row r="196" ht="34.5" customHeight="1">
      <c r="A196" s="2"/>
      <c r="B196" s="3" t="s">
        <v>394</v>
      </c>
      <c r="C196" s="1" t="s">
        <v>395</v>
      </c>
      <c r="D196" s="1" t="s">
        <v>396</v>
      </c>
      <c r="E196" s="1" t="s">
        <v>25</v>
      </c>
      <c r="F196" s="1" t="s">
        <v>36</v>
      </c>
      <c r="G196" s="1" t="s">
        <v>400</v>
      </c>
      <c r="H196" s="4">
        <v>19.0</v>
      </c>
      <c r="I196" s="4">
        <v>29.55</v>
      </c>
      <c r="J196" s="4">
        <v>65.0</v>
      </c>
      <c r="K196" s="1" t="s">
        <v>28</v>
      </c>
      <c r="L196" s="4">
        <v>561.45</v>
      </c>
      <c r="M196" s="4">
        <v>1235.0</v>
      </c>
      <c r="N196" s="1" t="s">
        <v>28</v>
      </c>
      <c r="O196" s="1" t="s">
        <v>29</v>
      </c>
      <c r="P196" s="1" t="s">
        <v>75</v>
      </c>
      <c r="Q196" s="1" t="s">
        <v>31</v>
      </c>
      <c r="R196" s="1" t="s">
        <v>330</v>
      </c>
      <c r="S196" s="1" t="s">
        <v>31</v>
      </c>
      <c r="T196" s="1" t="s">
        <v>331</v>
      </c>
      <c r="U196" s="1" t="s">
        <v>34</v>
      </c>
      <c r="V196" s="1" t="s">
        <v>35</v>
      </c>
    </row>
    <row r="197" ht="34.5" customHeight="1">
      <c r="A197" s="2"/>
      <c r="B197" s="3" t="s">
        <v>394</v>
      </c>
      <c r="C197" s="1" t="s">
        <v>395</v>
      </c>
      <c r="D197" s="1" t="s">
        <v>396</v>
      </c>
      <c r="E197" s="1" t="s">
        <v>25</v>
      </c>
      <c r="F197" s="1" t="s">
        <v>38</v>
      </c>
      <c r="G197" s="1" t="s">
        <v>401</v>
      </c>
      <c r="H197" s="4">
        <v>6.0</v>
      </c>
      <c r="I197" s="4">
        <v>29.55</v>
      </c>
      <c r="J197" s="4">
        <v>65.0</v>
      </c>
      <c r="K197" s="1" t="s">
        <v>28</v>
      </c>
      <c r="L197" s="4">
        <v>177.3</v>
      </c>
      <c r="M197" s="4">
        <v>390.0</v>
      </c>
      <c r="N197" s="1" t="s">
        <v>28</v>
      </c>
      <c r="O197" s="1" t="s">
        <v>29</v>
      </c>
      <c r="P197" s="1" t="s">
        <v>75</v>
      </c>
      <c r="Q197" s="1" t="s">
        <v>31</v>
      </c>
      <c r="R197" s="1" t="s">
        <v>330</v>
      </c>
      <c r="S197" s="1" t="s">
        <v>31</v>
      </c>
      <c r="T197" s="1" t="s">
        <v>331</v>
      </c>
      <c r="U197" s="1" t="s">
        <v>34</v>
      </c>
      <c r="V197" s="1" t="s">
        <v>35</v>
      </c>
    </row>
    <row r="198" ht="34.5" customHeight="1">
      <c r="A198" s="2"/>
      <c r="B198" s="3" t="s">
        <v>394</v>
      </c>
      <c r="C198" s="1" t="s">
        <v>395</v>
      </c>
      <c r="D198" s="1" t="s">
        <v>396</v>
      </c>
      <c r="E198" s="1" t="s">
        <v>25</v>
      </c>
      <c r="F198" s="1" t="s">
        <v>40</v>
      </c>
      <c r="G198" s="1" t="s">
        <v>402</v>
      </c>
      <c r="H198" s="4">
        <v>5.0</v>
      </c>
      <c r="I198" s="4">
        <v>29.55</v>
      </c>
      <c r="J198" s="4">
        <v>65.0</v>
      </c>
      <c r="K198" s="1" t="s">
        <v>28</v>
      </c>
      <c r="L198" s="4">
        <v>147.75</v>
      </c>
      <c r="M198" s="4">
        <v>325.0</v>
      </c>
      <c r="N198" s="1" t="s">
        <v>28</v>
      </c>
      <c r="O198" s="1" t="s">
        <v>29</v>
      </c>
      <c r="P198" s="1" t="s">
        <v>75</v>
      </c>
      <c r="Q198" s="1" t="s">
        <v>31</v>
      </c>
      <c r="R198" s="1" t="s">
        <v>330</v>
      </c>
      <c r="S198" s="1" t="s">
        <v>31</v>
      </c>
      <c r="T198" s="1" t="s">
        <v>331</v>
      </c>
      <c r="U198" s="1" t="s">
        <v>34</v>
      </c>
      <c r="V198" s="1" t="s">
        <v>35</v>
      </c>
    </row>
    <row r="199" ht="34.5" customHeight="1">
      <c r="A199" s="2"/>
      <c r="B199" s="3" t="s">
        <v>403</v>
      </c>
      <c r="C199" s="1" t="s">
        <v>404</v>
      </c>
      <c r="D199" s="1" t="s">
        <v>405</v>
      </c>
      <c r="E199" s="1" t="s">
        <v>25</v>
      </c>
      <c r="F199" s="1" t="s">
        <v>85</v>
      </c>
      <c r="G199" s="1" t="s">
        <v>406</v>
      </c>
      <c r="H199" s="4">
        <v>3.0</v>
      </c>
      <c r="I199" s="4">
        <v>29.55</v>
      </c>
      <c r="J199" s="4">
        <v>65.0</v>
      </c>
      <c r="K199" s="1" t="s">
        <v>28</v>
      </c>
      <c r="L199" s="4">
        <v>88.65</v>
      </c>
      <c r="M199" s="4">
        <v>195.0</v>
      </c>
      <c r="N199" s="1" t="s">
        <v>28</v>
      </c>
      <c r="O199" s="1" t="s">
        <v>29</v>
      </c>
      <c r="P199" s="1" t="s">
        <v>75</v>
      </c>
      <c r="Q199" s="1" t="s">
        <v>31</v>
      </c>
      <c r="R199" s="1" t="s">
        <v>330</v>
      </c>
      <c r="S199" s="1" t="s">
        <v>31</v>
      </c>
      <c r="T199" s="1" t="s">
        <v>331</v>
      </c>
      <c r="U199" s="1" t="s">
        <v>34</v>
      </c>
      <c r="V199" s="1" t="s">
        <v>35</v>
      </c>
    </row>
    <row r="200" ht="34.5" customHeight="1">
      <c r="A200" s="2"/>
      <c r="B200" s="3" t="s">
        <v>403</v>
      </c>
      <c r="C200" s="1" t="s">
        <v>404</v>
      </c>
      <c r="D200" s="1" t="s">
        <v>405</v>
      </c>
      <c r="E200" s="1" t="s">
        <v>25</v>
      </c>
      <c r="F200" s="1" t="s">
        <v>46</v>
      </c>
      <c r="G200" s="1" t="s">
        <v>407</v>
      </c>
      <c r="H200" s="4">
        <v>10.0</v>
      </c>
      <c r="I200" s="4">
        <v>29.55</v>
      </c>
      <c r="J200" s="4">
        <v>65.0</v>
      </c>
      <c r="K200" s="1" t="s">
        <v>28</v>
      </c>
      <c r="L200" s="4">
        <v>295.5</v>
      </c>
      <c r="M200" s="4">
        <v>650.0</v>
      </c>
      <c r="N200" s="1" t="s">
        <v>28</v>
      </c>
      <c r="O200" s="1" t="s">
        <v>29</v>
      </c>
      <c r="P200" s="1" t="s">
        <v>75</v>
      </c>
      <c r="Q200" s="1" t="s">
        <v>31</v>
      </c>
      <c r="R200" s="1" t="s">
        <v>330</v>
      </c>
      <c r="S200" s="1" t="s">
        <v>31</v>
      </c>
      <c r="T200" s="1" t="s">
        <v>331</v>
      </c>
      <c r="U200" s="1" t="s">
        <v>34</v>
      </c>
      <c r="V200" s="1" t="s">
        <v>35</v>
      </c>
    </row>
    <row r="201" ht="34.5" customHeight="1">
      <c r="A201" s="2"/>
      <c r="B201" s="3" t="s">
        <v>403</v>
      </c>
      <c r="C201" s="1" t="s">
        <v>404</v>
      </c>
      <c r="D201" s="1" t="s">
        <v>405</v>
      </c>
      <c r="E201" s="1" t="s">
        <v>25</v>
      </c>
      <c r="F201" s="1" t="s">
        <v>26</v>
      </c>
      <c r="G201" s="1" t="s">
        <v>408</v>
      </c>
      <c r="H201" s="4">
        <v>100.0</v>
      </c>
      <c r="I201" s="4">
        <v>29.55</v>
      </c>
      <c r="J201" s="4">
        <v>65.0</v>
      </c>
      <c r="K201" s="1" t="s">
        <v>28</v>
      </c>
      <c r="L201" s="4">
        <v>2955.0</v>
      </c>
      <c r="M201" s="4">
        <v>6500.0</v>
      </c>
      <c r="N201" s="1" t="s">
        <v>28</v>
      </c>
      <c r="O201" s="1" t="s">
        <v>29</v>
      </c>
      <c r="P201" s="1" t="s">
        <v>75</v>
      </c>
      <c r="Q201" s="1" t="s">
        <v>31</v>
      </c>
      <c r="R201" s="1" t="s">
        <v>330</v>
      </c>
      <c r="S201" s="1" t="s">
        <v>31</v>
      </c>
      <c r="T201" s="1" t="s">
        <v>331</v>
      </c>
      <c r="U201" s="1" t="s">
        <v>34</v>
      </c>
      <c r="V201" s="1" t="s">
        <v>35</v>
      </c>
    </row>
    <row r="202" ht="34.5" customHeight="1">
      <c r="A202" s="2"/>
      <c r="B202" s="3" t="s">
        <v>403</v>
      </c>
      <c r="C202" s="1" t="s">
        <v>404</v>
      </c>
      <c r="D202" s="1" t="s">
        <v>405</v>
      </c>
      <c r="E202" s="1" t="s">
        <v>25</v>
      </c>
      <c r="F202" s="1" t="s">
        <v>36</v>
      </c>
      <c r="G202" s="1" t="s">
        <v>409</v>
      </c>
      <c r="H202" s="4">
        <v>100.0</v>
      </c>
      <c r="I202" s="4">
        <v>29.55</v>
      </c>
      <c r="J202" s="4">
        <v>65.0</v>
      </c>
      <c r="K202" s="1" t="s">
        <v>28</v>
      </c>
      <c r="L202" s="4">
        <v>2955.0</v>
      </c>
      <c r="M202" s="4">
        <v>6500.0</v>
      </c>
      <c r="N202" s="1" t="s">
        <v>28</v>
      </c>
      <c r="O202" s="1" t="s">
        <v>29</v>
      </c>
      <c r="P202" s="1" t="s">
        <v>75</v>
      </c>
      <c r="Q202" s="1" t="s">
        <v>31</v>
      </c>
      <c r="R202" s="1" t="s">
        <v>330</v>
      </c>
      <c r="S202" s="1" t="s">
        <v>31</v>
      </c>
      <c r="T202" s="1" t="s">
        <v>331</v>
      </c>
      <c r="U202" s="1" t="s">
        <v>34</v>
      </c>
      <c r="V202" s="1" t="s">
        <v>35</v>
      </c>
    </row>
    <row r="203" ht="34.5" customHeight="1">
      <c r="A203" s="2"/>
      <c r="B203" s="3" t="s">
        <v>403</v>
      </c>
      <c r="C203" s="1" t="s">
        <v>404</v>
      </c>
      <c r="D203" s="1" t="s">
        <v>405</v>
      </c>
      <c r="E203" s="1" t="s">
        <v>25</v>
      </c>
      <c r="F203" s="1" t="s">
        <v>38</v>
      </c>
      <c r="G203" s="1" t="s">
        <v>410</v>
      </c>
      <c r="H203" s="4">
        <v>2.0</v>
      </c>
      <c r="I203" s="4">
        <v>29.55</v>
      </c>
      <c r="J203" s="4">
        <v>65.0</v>
      </c>
      <c r="K203" s="1" t="s">
        <v>28</v>
      </c>
      <c r="L203" s="4">
        <v>59.1</v>
      </c>
      <c r="M203" s="4">
        <v>130.0</v>
      </c>
      <c r="N203" s="1" t="s">
        <v>28</v>
      </c>
      <c r="O203" s="1" t="s">
        <v>29</v>
      </c>
      <c r="P203" s="1" t="s">
        <v>75</v>
      </c>
      <c r="Q203" s="1" t="s">
        <v>31</v>
      </c>
      <c r="R203" s="1" t="s">
        <v>330</v>
      </c>
      <c r="S203" s="1" t="s">
        <v>31</v>
      </c>
      <c r="T203" s="1" t="s">
        <v>331</v>
      </c>
      <c r="U203" s="1" t="s">
        <v>34</v>
      </c>
      <c r="V203" s="1" t="s">
        <v>35</v>
      </c>
    </row>
    <row r="204" ht="34.5" customHeight="1">
      <c r="A204" s="2"/>
      <c r="B204" s="3" t="s">
        <v>411</v>
      </c>
      <c r="C204" s="1" t="s">
        <v>412</v>
      </c>
      <c r="D204" s="1" t="s">
        <v>413</v>
      </c>
      <c r="E204" s="1" t="s">
        <v>25</v>
      </c>
      <c r="F204" s="1" t="s">
        <v>46</v>
      </c>
      <c r="G204" s="1" t="s">
        <v>414</v>
      </c>
      <c r="H204" s="4">
        <v>97.0</v>
      </c>
      <c r="I204" s="4">
        <v>40.95</v>
      </c>
      <c r="J204" s="4">
        <v>90.0</v>
      </c>
      <c r="K204" s="1" t="s">
        <v>28</v>
      </c>
      <c r="L204" s="4">
        <v>3972.15</v>
      </c>
      <c r="M204" s="4">
        <v>8730.0</v>
      </c>
      <c r="N204" s="1" t="s">
        <v>28</v>
      </c>
      <c r="O204" s="1" t="s">
        <v>29</v>
      </c>
      <c r="P204" s="1" t="s">
        <v>48</v>
      </c>
      <c r="Q204" s="1" t="s">
        <v>31</v>
      </c>
      <c r="R204" s="1" t="s">
        <v>116</v>
      </c>
      <c r="S204" s="1" t="s">
        <v>31</v>
      </c>
      <c r="T204" s="1" t="s">
        <v>415</v>
      </c>
      <c r="U204" s="1" t="s">
        <v>34</v>
      </c>
      <c r="V204" s="1" t="s">
        <v>35</v>
      </c>
    </row>
    <row r="205" ht="34.5" customHeight="1">
      <c r="A205" s="2"/>
      <c r="B205" s="3" t="s">
        <v>411</v>
      </c>
      <c r="C205" s="1" t="s">
        <v>412</v>
      </c>
      <c r="D205" s="1" t="s">
        <v>413</v>
      </c>
      <c r="E205" s="1" t="s">
        <v>25</v>
      </c>
      <c r="F205" s="1" t="s">
        <v>26</v>
      </c>
      <c r="G205" s="1" t="s">
        <v>416</v>
      </c>
      <c r="H205" s="4">
        <v>100.0</v>
      </c>
      <c r="I205" s="4">
        <v>40.95</v>
      </c>
      <c r="J205" s="4">
        <v>90.0</v>
      </c>
      <c r="K205" s="1" t="s">
        <v>28</v>
      </c>
      <c r="L205" s="4">
        <v>4095.0000000000005</v>
      </c>
      <c r="M205" s="4">
        <v>9000.0</v>
      </c>
      <c r="N205" s="1" t="s">
        <v>28</v>
      </c>
      <c r="O205" s="1" t="s">
        <v>29</v>
      </c>
      <c r="P205" s="1" t="s">
        <v>48</v>
      </c>
      <c r="Q205" s="1" t="s">
        <v>31</v>
      </c>
      <c r="R205" s="1" t="s">
        <v>116</v>
      </c>
      <c r="S205" s="1" t="s">
        <v>31</v>
      </c>
      <c r="T205" s="1" t="s">
        <v>415</v>
      </c>
      <c r="U205" s="1" t="s">
        <v>34</v>
      </c>
      <c r="V205" s="1" t="s">
        <v>35</v>
      </c>
    </row>
    <row r="206" ht="34.5" customHeight="1">
      <c r="A206" s="2"/>
      <c r="B206" s="3" t="s">
        <v>411</v>
      </c>
      <c r="C206" s="1" t="s">
        <v>412</v>
      </c>
      <c r="D206" s="1" t="s">
        <v>413</v>
      </c>
      <c r="E206" s="1" t="s">
        <v>25</v>
      </c>
      <c r="F206" s="1" t="s">
        <v>36</v>
      </c>
      <c r="G206" s="1" t="s">
        <v>417</v>
      </c>
      <c r="H206" s="4">
        <v>100.0</v>
      </c>
      <c r="I206" s="4">
        <v>40.95</v>
      </c>
      <c r="J206" s="4">
        <v>90.0</v>
      </c>
      <c r="K206" s="1" t="s">
        <v>28</v>
      </c>
      <c r="L206" s="4">
        <v>4095.0000000000005</v>
      </c>
      <c r="M206" s="4">
        <v>9000.0</v>
      </c>
      <c r="N206" s="1" t="s">
        <v>28</v>
      </c>
      <c r="O206" s="1" t="s">
        <v>29</v>
      </c>
      <c r="P206" s="1" t="s">
        <v>48</v>
      </c>
      <c r="Q206" s="1" t="s">
        <v>31</v>
      </c>
      <c r="R206" s="1" t="s">
        <v>116</v>
      </c>
      <c r="S206" s="1" t="s">
        <v>31</v>
      </c>
      <c r="T206" s="1" t="s">
        <v>415</v>
      </c>
      <c r="U206" s="1" t="s">
        <v>34</v>
      </c>
      <c r="V206" s="1" t="s">
        <v>35</v>
      </c>
    </row>
    <row r="207" ht="34.5" customHeight="1">
      <c r="A207" s="2"/>
      <c r="B207" s="3" t="s">
        <v>411</v>
      </c>
      <c r="C207" s="1" t="s">
        <v>412</v>
      </c>
      <c r="D207" s="1" t="s">
        <v>413</v>
      </c>
      <c r="E207" s="1" t="s">
        <v>25</v>
      </c>
      <c r="F207" s="1" t="s">
        <v>38</v>
      </c>
      <c r="G207" s="1" t="s">
        <v>418</v>
      </c>
      <c r="H207" s="4">
        <v>100.0</v>
      </c>
      <c r="I207" s="4">
        <v>40.95</v>
      </c>
      <c r="J207" s="4">
        <v>90.0</v>
      </c>
      <c r="K207" s="1" t="s">
        <v>28</v>
      </c>
      <c r="L207" s="4">
        <v>4095.0000000000005</v>
      </c>
      <c r="M207" s="4">
        <v>9000.0</v>
      </c>
      <c r="N207" s="1" t="s">
        <v>28</v>
      </c>
      <c r="O207" s="1" t="s">
        <v>29</v>
      </c>
      <c r="P207" s="1" t="s">
        <v>48</v>
      </c>
      <c r="Q207" s="1" t="s">
        <v>31</v>
      </c>
      <c r="R207" s="1" t="s">
        <v>116</v>
      </c>
      <c r="S207" s="1" t="s">
        <v>31</v>
      </c>
      <c r="T207" s="1" t="s">
        <v>415</v>
      </c>
      <c r="U207" s="1" t="s">
        <v>34</v>
      </c>
      <c r="V207" s="1" t="s">
        <v>35</v>
      </c>
    </row>
    <row r="208" ht="34.5" customHeight="1">
      <c r="A208" s="2"/>
      <c r="B208" s="3" t="s">
        <v>411</v>
      </c>
      <c r="C208" s="1" t="s">
        <v>412</v>
      </c>
      <c r="D208" s="1" t="s">
        <v>413</v>
      </c>
      <c r="E208" s="1" t="s">
        <v>25</v>
      </c>
      <c r="F208" s="1" t="s">
        <v>40</v>
      </c>
      <c r="G208" s="1" t="s">
        <v>419</v>
      </c>
      <c r="H208" s="4">
        <v>1.0</v>
      </c>
      <c r="I208" s="4">
        <v>40.95</v>
      </c>
      <c r="J208" s="4">
        <v>90.0</v>
      </c>
      <c r="K208" s="1" t="s">
        <v>28</v>
      </c>
      <c r="L208" s="4">
        <v>40.95</v>
      </c>
      <c r="M208" s="4">
        <v>90.0</v>
      </c>
      <c r="N208" s="1" t="s">
        <v>28</v>
      </c>
      <c r="O208" s="1" t="s">
        <v>29</v>
      </c>
      <c r="P208" s="1" t="s">
        <v>48</v>
      </c>
      <c r="Q208" s="1" t="s">
        <v>31</v>
      </c>
      <c r="R208" s="1" t="s">
        <v>116</v>
      </c>
      <c r="S208" s="1" t="s">
        <v>31</v>
      </c>
      <c r="T208" s="1" t="s">
        <v>415</v>
      </c>
      <c r="U208" s="1" t="s">
        <v>34</v>
      </c>
      <c r="V208" s="1" t="s">
        <v>35</v>
      </c>
    </row>
    <row r="209" ht="34.5" customHeight="1">
      <c r="A209" s="2"/>
      <c r="B209" s="3" t="s">
        <v>420</v>
      </c>
      <c r="C209" s="1" t="s">
        <v>421</v>
      </c>
      <c r="D209" s="1" t="s">
        <v>422</v>
      </c>
      <c r="E209" s="1" t="s">
        <v>25</v>
      </c>
      <c r="F209" s="1" t="s">
        <v>46</v>
      </c>
      <c r="G209" s="1" t="s">
        <v>423</v>
      </c>
      <c r="H209" s="4">
        <v>100.0</v>
      </c>
      <c r="I209" s="4">
        <v>59.1</v>
      </c>
      <c r="J209" s="4">
        <v>130.0</v>
      </c>
      <c r="K209" s="1" t="s">
        <v>28</v>
      </c>
      <c r="L209" s="4">
        <v>5910.0</v>
      </c>
      <c r="M209" s="4">
        <v>13000.0</v>
      </c>
      <c r="N209" s="1" t="s">
        <v>28</v>
      </c>
      <c r="O209" s="1" t="s">
        <v>29</v>
      </c>
      <c r="P209" s="1" t="s">
        <v>48</v>
      </c>
      <c r="Q209" s="1" t="s">
        <v>31</v>
      </c>
      <c r="R209" s="1" t="s">
        <v>116</v>
      </c>
      <c r="S209" s="1" t="s">
        <v>31</v>
      </c>
      <c r="T209" s="1" t="s">
        <v>117</v>
      </c>
      <c r="U209" s="1" t="s">
        <v>34</v>
      </c>
      <c r="V209" s="1" t="s">
        <v>35</v>
      </c>
    </row>
    <row r="210" ht="34.5" customHeight="1">
      <c r="A210" s="2"/>
      <c r="B210" s="3" t="s">
        <v>420</v>
      </c>
      <c r="C210" s="1" t="s">
        <v>421</v>
      </c>
      <c r="D210" s="1" t="s">
        <v>422</v>
      </c>
      <c r="E210" s="1" t="s">
        <v>25</v>
      </c>
      <c r="F210" s="1" t="s">
        <v>26</v>
      </c>
      <c r="G210" s="1" t="s">
        <v>424</v>
      </c>
      <c r="H210" s="4">
        <v>100.0</v>
      </c>
      <c r="I210" s="4">
        <v>59.1</v>
      </c>
      <c r="J210" s="4">
        <v>130.0</v>
      </c>
      <c r="K210" s="1" t="s">
        <v>28</v>
      </c>
      <c r="L210" s="4">
        <v>5910.0</v>
      </c>
      <c r="M210" s="4">
        <v>13000.0</v>
      </c>
      <c r="N210" s="1" t="s">
        <v>28</v>
      </c>
      <c r="O210" s="1" t="s">
        <v>29</v>
      </c>
      <c r="P210" s="1" t="s">
        <v>48</v>
      </c>
      <c r="Q210" s="1" t="s">
        <v>31</v>
      </c>
      <c r="R210" s="1" t="s">
        <v>116</v>
      </c>
      <c r="S210" s="1" t="s">
        <v>31</v>
      </c>
      <c r="T210" s="1" t="s">
        <v>117</v>
      </c>
      <c r="U210" s="1" t="s">
        <v>34</v>
      </c>
      <c r="V210" s="1" t="s">
        <v>35</v>
      </c>
    </row>
    <row r="211" ht="34.5" customHeight="1">
      <c r="A211" s="2"/>
      <c r="B211" s="3" t="s">
        <v>420</v>
      </c>
      <c r="C211" s="1" t="s">
        <v>421</v>
      </c>
      <c r="D211" s="1" t="s">
        <v>422</v>
      </c>
      <c r="E211" s="1" t="s">
        <v>25</v>
      </c>
      <c r="F211" s="1" t="s">
        <v>36</v>
      </c>
      <c r="G211" s="1" t="s">
        <v>425</v>
      </c>
      <c r="H211" s="4">
        <v>100.0</v>
      </c>
      <c r="I211" s="4">
        <v>59.1</v>
      </c>
      <c r="J211" s="4">
        <v>130.0</v>
      </c>
      <c r="K211" s="1" t="s">
        <v>28</v>
      </c>
      <c r="L211" s="4">
        <v>5910.0</v>
      </c>
      <c r="M211" s="4">
        <v>13000.0</v>
      </c>
      <c r="N211" s="1" t="s">
        <v>28</v>
      </c>
      <c r="O211" s="1" t="s">
        <v>29</v>
      </c>
      <c r="P211" s="1" t="s">
        <v>48</v>
      </c>
      <c r="Q211" s="1" t="s">
        <v>31</v>
      </c>
      <c r="R211" s="1" t="s">
        <v>116</v>
      </c>
      <c r="S211" s="1" t="s">
        <v>31</v>
      </c>
      <c r="T211" s="1" t="s">
        <v>117</v>
      </c>
      <c r="U211" s="1" t="s">
        <v>34</v>
      </c>
      <c r="V211" s="1" t="s">
        <v>35</v>
      </c>
    </row>
    <row r="212" ht="34.5" customHeight="1">
      <c r="A212" s="2"/>
      <c r="B212" s="3" t="s">
        <v>420</v>
      </c>
      <c r="C212" s="1" t="s">
        <v>421</v>
      </c>
      <c r="D212" s="1" t="s">
        <v>422</v>
      </c>
      <c r="E212" s="1" t="s">
        <v>25</v>
      </c>
      <c r="F212" s="1" t="s">
        <v>38</v>
      </c>
      <c r="G212" s="1" t="s">
        <v>426</v>
      </c>
      <c r="H212" s="4">
        <v>100.0</v>
      </c>
      <c r="I212" s="4">
        <v>59.1</v>
      </c>
      <c r="J212" s="4">
        <v>130.0</v>
      </c>
      <c r="K212" s="1" t="s">
        <v>28</v>
      </c>
      <c r="L212" s="4">
        <v>5910.0</v>
      </c>
      <c r="M212" s="4">
        <v>13000.0</v>
      </c>
      <c r="N212" s="1" t="s">
        <v>28</v>
      </c>
      <c r="O212" s="1" t="s">
        <v>29</v>
      </c>
      <c r="P212" s="1" t="s">
        <v>48</v>
      </c>
      <c r="Q212" s="1" t="s">
        <v>31</v>
      </c>
      <c r="R212" s="1" t="s">
        <v>116</v>
      </c>
      <c r="S212" s="1" t="s">
        <v>31</v>
      </c>
      <c r="T212" s="1" t="s">
        <v>117</v>
      </c>
      <c r="U212" s="1" t="s">
        <v>34</v>
      </c>
      <c r="V212" s="1" t="s">
        <v>35</v>
      </c>
    </row>
    <row r="213" ht="34.5" customHeight="1">
      <c r="A213" s="2"/>
      <c r="B213" s="3" t="s">
        <v>420</v>
      </c>
      <c r="C213" s="1" t="s">
        <v>421</v>
      </c>
      <c r="D213" s="1" t="s">
        <v>422</v>
      </c>
      <c r="E213" s="1" t="s">
        <v>25</v>
      </c>
      <c r="F213" s="1" t="s">
        <v>40</v>
      </c>
      <c r="G213" s="1" t="s">
        <v>427</v>
      </c>
      <c r="H213" s="4">
        <v>24.0</v>
      </c>
      <c r="I213" s="4">
        <v>59.1</v>
      </c>
      <c r="J213" s="4">
        <v>130.0</v>
      </c>
      <c r="K213" s="1" t="s">
        <v>28</v>
      </c>
      <c r="L213" s="4">
        <v>1418.4</v>
      </c>
      <c r="M213" s="4">
        <v>3120.0</v>
      </c>
      <c r="N213" s="1" t="s">
        <v>28</v>
      </c>
      <c r="O213" s="1" t="s">
        <v>29</v>
      </c>
      <c r="P213" s="1" t="s">
        <v>48</v>
      </c>
      <c r="Q213" s="1" t="s">
        <v>31</v>
      </c>
      <c r="R213" s="1" t="s">
        <v>116</v>
      </c>
      <c r="S213" s="1" t="s">
        <v>31</v>
      </c>
      <c r="T213" s="1" t="s">
        <v>117</v>
      </c>
      <c r="U213" s="1" t="s">
        <v>34</v>
      </c>
      <c r="V213" s="1" t="s">
        <v>35</v>
      </c>
    </row>
    <row r="214" ht="34.5" customHeight="1">
      <c r="A214" s="2"/>
      <c r="B214" s="3" t="s">
        <v>428</v>
      </c>
      <c r="C214" s="1" t="s">
        <v>429</v>
      </c>
      <c r="D214" s="1" t="s">
        <v>430</v>
      </c>
      <c r="E214" s="1" t="s">
        <v>25</v>
      </c>
      <c r="F214" s="1" t="s">
        <v>46</v>
      </c>
      <c r="G214" s="1" t="s">
        <v>431</v>
      </c>
      <c r="H214" s="4">
        <v>9.0</v>
      </c>
      <c r="I214" s="4">
        <v>52.3</v>
      </c>
      <c r="J214" s="4">
        <v>115.0</v>
      </c>
      <c r="K214" s="1" t="s">
        <v>28</v>
      </c>
      <c r="L214" s="4">
        <v>470.7</v>
      </c>
      <c r="M214" s="4">
        <v>1035.0</v>
      </c>
      <c r="N214" s="1" t="s">
        <v>28</v>
      </c>
      <c r="O214" s="1" t="s">
        <v>29</v>
      </c>
      <c r="P214" s="1" t="s">
        <v>48</v>
      </c>
      <c r="Q214" s="1" t="s">
        <v>31</v>
      </c>
      <c r="R214" s="1" t="s">
        <v>116</v>
      </c>
      <c r="S214" s="1" t="s">
        <v>31</v>
      </c>
      <c r="T214" s="1" t="s">
        <v>117</v>
      </c>
      <c r="U214" s="1" t="s">
        <v>34</v>
      </c>
      <c r="V214" s="1" t="s">
        <v>35</v>
      </c>
    </row>
    <row r="215" ht="34.5" customHeight="1">
      <c r="A215" s="2"/>
      <c r="B215" s="3" t="s">
        <v>428</v>
      </c>
      <c r="C215" s="1" t="s">
        <v>429</v>
      </c>
      <c r="D215" s="1" t="s">
        <v>430</v>
      </c>
      <c r="E215" s="1" t="s">
        <v>25</v>
      </c>
      <c r="F215" s="1" t="s">
        <v>26</v>
      </c>
      <c r="G215" s="1" t="s">
        <v>432</v>
      </c>
      <c r="H215" s="4">
        <v>30.0</v>
      </c>
      <c r="I215" s="4">
        <v>52.3</v>
      </c>
      <c r="J215" s="4">
        <v>115.0</v>
      </c>
      <c r="K215" s="1" t="s">
        <v>28</v>
      </c>
      <c r="L215" s="4">
        <v>1569.0</v>
      </c>
      <c r="M215" s="4">
        <v>3450.0</v>
      </c>
      <c r="N215" s="1" t="s">
        <v>28</v>
      </c>
      <c r="O215" s="1" t="s">
        <v>29</v>
      </c>
      <c r="P215" s="1" t="s">
        <v>48</v>
      </c>
      <c r="Q215" s="1" t="s">
        <v>31</v>
      </c>
      <c r="R215" s="1" t="s">
        <v>116</v>
      </c>
      <c r="S215" s="1" t="s">
        <v>31</v>
      </c>
      <c r="T215" s="1" t="s">
        <v>117</v>
      </c>
      <c r="U215" s="1" t="s">
        <v>34</v>
      </c>
      <c r="V215" s="1" t="s">
        <v>35</v>
      </c>
    </row>
    <row r="216" ht="34.5" customHeight="1">
      <c r="A216" s="2"/>
      <c r="B216" s="3" t="s">
        <v>433</v>
      </c>
      <c r="C216" s="1" t="s">
        <v>434</v>
      </c>
      <c r="D216" s="1" t="s">
        <v>435</v>
      </c>
      <c r="E216" s="1" t="s">
        <v>25</v>
      </c>
      <c r="F216" s="1" t="s">
        <v>46</v>
      </c>
      <c r="G216" s="1" t="s">
        <v>436</v>
      </c>
      <c r="H216" s="4">
        <v>3.0</v>
      </c>
      <c r="I216" s="4">
        <v>52.3</v>
      </c>
      <c r="J216" s="4">
        <v>115.0</v>
      </c>
      <c r="K216" s="1" t="s">
        <v>28</v>
      </c>
      <c r="L216" s="4">
        <v>156.89999999999998</v>
      </c>
      <c r="M216" s="4">
        <v>345.0</v>
      </c>
      <c r="N216" s="1" t="s">
        <v>28</v>
      </c>
      <c r="O216" s="1" t="s">
        <v>29</v>
      </c>
      <c r="P216" s="1" t="s">
        <v>75</v>
      </c>
      <c r="Q216" s="1" t="s">
        <v>31</v>
      </c>
      <c r="R216" s="1" t="s">
        <v>107</v>
      </c>
      <c r="S216" s="1" t="s">
        <v>31</v>
      </c>
      <c r="T216" s="1" t="s">
        <v>108</v>
      </c>
      <c r="U216" s="1" t="s">
        <v>34</v>
      </c>
      <c r="V216" s="1" t="s">
        <v>35</v>
      </c>
    </row>
    <row r="217" ht="34.5" customHeight="1">
      <c r="A217" s="2"/>
      <c r="B217" s="3" t="s">
        <v>433</v>
      </c>
      <c r="C217" s="1" t="s">
        <v>434</v>
      </c>
      <c r="D217" s="1" t="s">
        <v>435</v>
      </c>
      <c r="E217" s="1" t="s">
        <v>25</v>
      </c>
      <c r="F217" s="1" t="s">
        <v>26</v>
      </c>
      <c r="G217" s="1" t="s">
        <v>437</v>
      </c>
      <c r="H217" s="4">
        <v>4.0</v>
      </c>
      <c r="I217" s="4">
        <v>52.3</v>
      </c>
      <c r="J217" s="4">
        <v>115.0</v>
      </c>
      <c r="K217" s="1" t="s">
        <v>28</v>
      </c>
      <c r="L217" s="4">
        <v>209.2</v>
      </c>
      <c r="M217" s="4">
        <v>460.0</v>
      </c>
      <c r="N217" s="1" t="s">
        <v>28</v>
      </c>
      <c r="O217" s="1" t="s">
        <v>29</v>
      </c>
      <c r="P217" s="1" t="s">
        <v>75</v>
      </c>
      <c r="Q217" s="1" t="s">
        <v>31</v>
      </c>
      <c r="R217" s="1" t="s">
        <v>107</v>
      </c>
      <c r="S217" s="1" t="s">
        <v>31</v>
      </c>
      <c r="T217" s="1" t="s">
        <v>108</v>
      </c>
      <c r="U217" s="1" t="s">
        <v>34</v>
      </c>
      <c r="V217" s="1" t="s">
        <v>35</v>
      </c>
    </row>
    <row r="218" ht="34.5" customHeight="1">
      <c r="A218" s="2"/>
      <c r="B218" s="3" t="s">
        <v>433</v>
      </c>
      <c r="C218" s="1" t="s">
        <v>434</v>
      </c>
      <c r="D218" s="1" t="s">
        <v>435</v>
      </c>
      <c r="E218" s="1" t="s">
        <v>25</v>
      </c>
      <c r="F218" s="1" t="s">
        <v>36</v>
      </c>
      <c r="G218" s="1" t="s">
        <v>438</v>
      </c>
      <c r="H218" s="4">
        <v>96.0</v>
      </c>
      <c r="I218" s="4">
        <v>52.3</v>
      </c>
      <c r="J218" s="4">
        <v>115.0</v>
      </c>
      <c r="K218" s="1" t="s">
        <v>28</v>
      </c>
      <c r="L218" s="4">
        <v>5020.799999999999</v>
      </c>
      <c r="M218" s="4">
        <v>11040.0</v>
      </c>
      <c r="N218" s="1" t="s">
        <v>28</v>
      </c>
      <c r="O218" s="1" t="s">
        <v>29</v>
      </c>
      <c r="P218" s="1" t="s">
        <v>75</v>
      </c>
      <c r="Q218" s="1" t="s">
        <v>31</v>
      </c>
      <c r="R218" s="1" t="s">
        <v>107</v>
      </c>
      <c r="S218" s="1" t="s">
        <v>31</v>
      </c>
      <c r="T218" s="1" t="s">
        <v>108</v>
      </c>
      <c r="U218" s="1" t="s">
        <v>34</v>
      </c>
      <c r="V218" s="1" t="s">
        <v>35</v>
      </c>
    </row>
    <row r="219" ht="34.5" customHeight="1">
      <c r="A219" s="2"/>
      <c r="B219" s="3" t="s">
        <v>433</v>
      </c>
      <c r="C219" s="1" t="s">
        <v>434</v>
      </c>
      <c r="D219" s="1" t="s">
        <v>435</v>
      </c>
      <c r="E219" s="1" t="s">
        <v>25</v>
      </c>
      <c r="F219" s="1" t="s">
        <v>38</v>
      </c>
      <c r="G219" s="1" t="s">
        <v>439</v>
      </c>
      <c r="H219" s="4">
        <v>5.0</v>
      </c>
      <c r="I219" s="4">
        <v>52.3</v>
      </c>
      <c r="J219" s="4">
        <v>115.0</v>
      </c>
      <c r="K219" s="1" t="s">
        <v>28</v>
      </c>
      <c r="L219" s="4">
        <v>261.5</v>
      </c>
      <c r="M219" s="4">
        <v>575.0</v>
      </c>
      <c r="N219" s="1" t="s">
        <v>28</v>
      </c>
      <c r="O219" s="1" t="s">
        <v>29</v>
      </c>
      <c r="P219" s="1" t="s">
        <v>75</v>
      </c>
      <c r="Q219" s="1" t="s">
        <v>31</v>
      </c>
      <c r="R219" s="1" t="s">
        <v>107</v>
      </c>
      <c r="S219" s="1" t="s">
        <v>31</v>
      </c>
      <c r="T219" s="1" t="s">
        <v>108</v>
      </c>
      <c r="U219" s="1" t="s">
        <v>34</v>
      </c>
      <c r="V219" s="1" t="s">
        <v>35</v>
      </c>
    </row>
    <row r="220" ht="34.5" customHeight="1">
      <c r="A220" s="2"/>
      <c r="B220" s="3" t="s">
        <v>433</v>
      </c>
      <c r="C220" s="1" t="s">
        <v>434</v>
      </c>
      <c r="D220" s="1" t="s">
        <v>435</v>
      </c>
      <c r="E220" s="1" t="s">
        <v>25</v>
      </c>
      <c r="F220" s="1" t="s">
        <v>40</v>
      </c>
      <c r="G220" s="1" t="s">
        <v>440</v>
      </c>
      <c r="H220" s="4">
        <v>12.0</v>
      </c>
      <c r="I220" s="4">
        <v>52.3</v>
      </c>
      <c r="J220" s="4">
        <v>115.0</v>
      </c>
      <c r="K220" s="1" t="s">
        <v>28</v>
      </c>
      <c r="L220" s="4">
        <v>627.5999999999999</v>
      </c>
      <c r="M220" s="4">
        <v>1380.0</v>
      </c>
      <c r="N220" s="1" t="s">
        <v>28</v>
      </c>
      <c r="O220" s="1" t="s">
        <v>29</v>
      </c>
      <c r="P220" s="1" t="s">
        <v>75</v>
      </c>
      <c r="Q220" s="1" t="s">
        <v>31</v>
      </c>
      <c r="R220" s="1" t="s">
        <v>107</v>
      </c>
      <c r="S220" s="1" t="s">
        <v>31</v>
      </c>
      <c r="T220" s="1" t="s">
        <v>108</v>
      </c>
      <c r="U220" s="1" t="s">
        <v>34</v>
      </c>
      <c r="V220" s="1" t="s">
        <v>35</v>
      </c>
    </row>
    <row r="221" ht="34.5" customHeight="1">
      <c r="A221" s="2"/>
      <c r="B221" s="3" t="s">
        <v>441</v>
      </c>
      <c r="C221" s="1" t="s">
        <v>442</v>
      </c>
      <c r="D221" s="1" t="s">
        <v>443</v>
      </c>
      <c r="E221" s="1" t="s">
        <v>25</v>
      </c>
      <c r="F221" s="1" t="s">
        <v>26</v>
      </c>
      <c r="G221" s="1" t="s">
        <v>444</v>
      </c>
      <c r="H221" s="4">
        <v>21.0</v>
      </c>
      <c r="I221" s="4">
        <v>13.65</v>
      </c>
      <c r="J221" s="4">
        <v>30.0</v>
      </c>
      <c r="K221" s="1" t="s">
        <v>28</v>
      </c>
      <c r="L221" s="4">
        <v>286.65000000000003</v>
      </c>
      <c r="M221" s="4">
        <v>630.0</v>
      </c>
      <c r="N221" s="1" t="s">
        <v>28</v>
      </c>
      <c r="O221" s="1" t="s">
        <v>29</v>
      </c>
      <c r="P221" s="1" t="s">
        <v>48</v>
      </c>
      <c r="Q221" s="1" t="s">
        <v>31</v>
      </c>
      <c r="R221" s="1" t="s">
        <v>137</v>
      </c>
      <c r="S221" s="1" t="s">
        <v>31</v>
      </c>
      <c r="T221" s="1" t="s">
        <v>138</v>
      </c>
      <c r="U221" s="1" t="s">
        <v>34</v>
      </c>
      <c r="V221" s="1" t="s">
        <v>35</v>
      </c>
    </row>
    <row r="222" ht="34.5" customHeight="1">
      <c r="A222" s="2"/>
      <c r="B222" s="3" t="s">
        <v>441</v>
      </c>
      <c r="C222" s="1" t="s">
        <v>442</v>
      </c>
      <c r="D222" s="1" t="s">
        <v>443</v>
      </c>
      <c r="E222" s="1" t="s">
        <v>25</v>
      </c>
      <c r="F222" s="1" t="s">
        <v>40</v>
      </c>
      <c r="G222" s="1" t="s">
        <v>445</v>
      </c>
      <c r="H222" s="4">
        <v>4.0</v>
      </c>
      <c r="I222" s="4">
        <v>13.65</v>
      </c>
      <c r="J222" s="4">
        <v>30.0</v>
      </c>
      <c r="K222" s="1" t="s">
        <v>28</v>
      </c>
      <c r="L222" s="4">
        <v>54.6</v>
      </c>
      <c r="M222" s="4">
        <v>120.0</v>
      </c>
      <c r="N222" s="1" t="s">
        <v>28</v>
      </c>
      <c r="O222" s="1" t="s">
        <v>29</v>
      </c>
      <c r="P222" s="1" t="s">
        <v>48</v>
      </c>
      <c r="Q222" s="1" t="s">
        <v>31</v>
      </c>
      <c r="R222" s="1" t="s">
        <v>137</v>
      </c>
      <c r="S222" s="1" t="s">
        <v>31</v>
      </c>
      <c r="T222" s="1" t="s">
        <v>138</v>
      </c>
      <c r="U222" s="1" t="s">
        <v>34</v>
      </c>
      <c r="V222" s="1" t="s">
        <v>35</v>
      </c>
    </row>
    <row r="223" ht="34.5" customHeight="1">
      <c r="A223" s="2"/>
      <c r="B223" s="3" t="s">
        <v>441</v>
      </c>
      <c r="C223" s="1" t="s">
        <v>442</v>
      </c>
      <c r="D223" s="1" t="s">
        <v>443</v>
      </c>
      <c r="E223" s="1" t="s">
        <v>25</v>
      </c>
      <c r="F223" s="1" t="s">
        <v>94</v>
      </c>
      <c r="G223" s="1" t="s">
        <v>446</v>
      </c>
      <c r="H223" s="4">
        <v>1.0</v>
      </c>
      <c r="I223" s="4">
        <v>13.65</v>
      </c>
      <c r="J223" s="4">
        <v>30.0</v>
      </c>
      <c r="K223" s="1" t="s">
        <v>28</v>
      </c>
      <c r="L223" s="4">
        <v>13.65</v>
      </c>
      <c r="M223" s="4">
        <v>30.0</v>
      </c>
      <c r="N223" s="1" t="s">
        <v>28</v>
      </c>
      <c r="O223" s="1" t="s">
        <v>29</v>
      </c>
      <c r="P223" s="1" t="s">
        <v>48</v>
      </c>
      <c r="Q223" s="1" t="s">
        <v>31</v>
      </c>
      <c r="R223" s="1" t="s">
        <v>137</v>
      </c>
      <c r="S223" s="1" t="s">
        <v>31</v>
      </c>
      <c r="T223" s="1" t="s">
        <v>138</v>
      </c>
      <c r="U223" s="1" t="s">
        <v>34</v>
      </c>
      <c r="V223" s="1" t="s">
        <v>35</v>
      </c>
    </row>
    <row r="224" ht="34.5" customHeight="1">
      <c r="A224" s="2"/>
      <c r="B224" s="3" t="s">
        <v>447</v>
      </c>
      <c r="C224" s="1" t="s">
        <v>448</v>
      </c>
      <c r="D224" s="1" t="s">
        <v>449</v>
      </c>
      <c r="E224" s="1" t="s">
        <v>25</v>
      </c>
      <c r="F224" s="1" t="s">
        <v>46</v>
      </c>
      <c r="G224" s="1" t="s">
        <v>450</v>
      </c>
      <c r="H224" s="4">
        <v>2.0</v>
      </c>
      <c r="I224" s="4">
        <v>43.2</v>
      </c>
      <c r="J224" s="4">
        <v>95.0</v>
      </c>
      <c r="K224" s="1" t="s">
        <v>28</v>
      </c>
      <c r="L224" s="4">
        <v>86.4</v>
      </c>
      <c r="M224" s="4">
        <v>190.0</v>
      </c>
      <c r="N224" s="1" t="s">
        <v>28</v>
      </c>
      <c r="O224" s="1" t="s">
        <v>29</v>
      </c>
      <c r="P224" s="1" t="s">
        <v>48</v>
      </c>
      <c r="Q224" s="1" t="s">
        <v>31</v>
      </c>
      <c r="R224" s="1" t="s">
        <v>116</v>
      </c>
      <c r="S224" s="1" t="s">
        <v>31</v>
      </c>
      <c r="T224" s="1" t="s">
        <v>117</v>
      </c>
      <c r="U224" s="1" t="s">
        <v>34</v>
      </c>
      <c r="V224" s="1" t="s">
        <v>35</v>
      </c>
    </row>
    <row r="225" ht="34.5" customHeight="1">
      <c r="A225" s="2"/>
      <c r="B225" s="3" t="s">
        <v>447</v>
      </c>
      <c r="C225" s="1" t="s">
        <v>448</v>
      </c>
      <c r="D225" s="1" t="s">
        <v>449</v>
      </c>
      <c r="E225" s="1" t="s">
        <v>25</v>
      </c>
      <c r="F225" s="1" t="s">
        <v>26</v>
      </c>
      <c r="G225" s="1" t="s">
        <v>451</v>
      </c>
      <c r="H225" s="4">
        <v>40.0</v>
      </c>
      <c r="I225" s="4">
        <v>43.2</v>
      </c>
      <c r="J225" s="4">
        <v>95.0</v>
      </c>
      <c r="K225" s="1" t="s">
        <v>28</v>
      </c>
      <c r="L225" s="4">
        <v>1728.0</v>
      </c>
      <c r="M225" s="4">
        <v>3800.0</v>
      </c>
      <c r="N225" s="1" t="s">
        <v>28</v>
      </c>
      <c r="O225" s="1" t="s">
        <v>29</v>
      </c>
      <c r="P225" s="1" t="s">
        <v>48</v>
      </c>
      <c r="Q225" s="1" t="s">
        <v>31</v>
      </c>
      <c r="R225" s="1" t="s">
        <v>116</v>
      </c>
      <c r="S225" s="1" t="s">
        <v>31</v>
      </c>
      <c r="T225" s="1" t="s">
        <v>117</v>
      </c>
      <c r="U225" s="1" t="s">
        <v>34</v>
      </c>
      <c r="V225" s="1" t="s">
        <v>35</v>
      </c>
    </row>
    <row r="226" ht="34.5" customHeight="1">
      <c r="A226" s="2"/>
      <c r="B226" s="3" t="s">
        <v>447</v>
      </c>
      <c r="C226" s="1" t="s">
        <v>448</v>
      </c>
      <c r="D226" s="1" t="s">
        <v>449</v>
      </c>
      <c r="E226" s="1" t="s">
        <v>25</v>
      </c>
      <c r="F226" s="1" t="s">
        <v>36</v>
      </c>
      <c r="G226" s="1" t="s">
        <v>452</v>
      </c>
      <c r="H226" s="4">
        <v>17.0</v>
      </c>
      <c r="I226" s="4">
        <v>43.2</v>
      </c>
      <c r="J226" s="4">
        <v>95.0</v>
      </c>
      <c r="K226" s="1" t="s">
        <v>28</v>
      </c>
      <c r="L226" s="4">
        <v>734.4000000000001</v>
      </c>
      <c r="M226" s="4">
        <v>1615.0</v>
      </c>
      <c r="N226" s="1" t="s">
        <v>28</v>
      </c>
      <c r="O226" s="1" t="s">
        <v>29</v>
      </c>
      <c r="P226" s="1" t="s">
        <v>48</v>
      </c>
      <c r="Q226" s="1" t="s">
        <v>31</v>
      </c>
      <c r="R226" s="1" t="s">
        <v>116</v>
      </c>
      <c r="S226" s="1" t="s">
        <v>31</v>
      </c>
      <c r="T226" s="1" t="s">
        <v>117</v>
      </c>
      <c r="U226" s="1" t="s">
        <v>34</v>
      </c>
      <c r="V226" s="1" t="s">
        <v>35</v>
      </c>
    </row>
    <row r="227" ht="34.5" customHeight="1">
      <c r="A227" s="2"/>
      <c r="B227" s="3" t="s">
        <v>447</v>
      </c>
      <c r="C227" s="1" t="s">
        <v>448</v>
      </c>
      <c r="D227" s="1" t="s">
        <v>449</v>
      </c>
      <c r="E227" s="1" t="s">
        <v>25</v>
      </c>
      <c r="F227" s="1" t="s">
        <v>38</v>
      </c>
      <c r="G227" s="1" t="s">
        <v>453</v>
      </c>
      <c r="H227" s="4">
        <v>4.0</v>
      </c>
      <c r="I227" s="4">
        <v>43.2</v>
      </c>
      <c r="J227" s="4">
        <v>95.0</v>
      </c>
      <c r="K227" s="1" t="s">
        <v>28</v>
      </c>
      <c r="L227" s="4">
        <v>172.8</v>
      </c>
      <c r="M227" s="4">
        <v>380.0</v>
      </c>
      <c r="N227" s="1" t="s">
        <v>28</v>
      </c>
      <c r="O227" s="1" t="s">
        <v>29</v>
      </c>
      <c r="P227" s="1" t="s">
        <v>48</v>
      </c>
      <c r="Q227" s="1" t="s">
        <v>31</v>
      </c>
      <c r="R227" s="1" t="s">
        <v>116</v>
      </c>
      <c r="S227" s="1" t="s">
        <v>31</v>
      </c>
      <c r="T227" s="1" t="s">
        <v>117</v>
      </c>
      <c r="U227" s="1" t="s">
        <v>34</v>
      </c>
      <c r="V227" s="1" t="s">
        <v>35</v>
      </c>
    </row>
    <row r="228" ht="34.5" customHeight="1">
      <c r="A228" s="2"/>
      <c r="B228" s="3" t="s">
        <v>454</v>
      </c>
      <c r="C228" s="1" t="s">
        <v>455</v>
      </c>
      <c r="D228" s="1" t="s">
        <v>456</v>
      </c>
      <c r="E228" s="1" t="s">
        <v>25</v>
      </c>
      <c r="F228" s="1" t="s">
        <v>46</v>
      </c>
      <c r="G228" s="1" t="s">
        <v>457</v>
      </c>
      <c r="H228" s="4">
        <v>1.0</v>
      </c>
      <c r="I228" s="4">
        <v>17.3</v>
      </c>
      <c r="J228" s="4">
        <v>38.0</v>
      </c>
      <c r="K228" s="1" t="s">
        <v>28</v>
      </c>
      <c r="L228" s="4">
        <v>17.3</v>
      </c>
      <c r="M228" s="4">
        <v>38.0</v>
      </c>
      <c r="N228" s="1" t="s">
        <v>28</v>
      </c>
      <c r="O228" s="1" t="s">
        <v>29</v>
      </c>
      <c r="P228" s="1" t="s">
        <v>48</v>
      </c>
      <c r="Q228" s="1" t="s">
        <v>31</v>
      </c>
      <c r="R228" s="1" t="s">
        <v>137</v>
      </c>
      <c r="S228" s="1" t="s">
        <v>31</v>
      </c>
      <c r="T228" s="1" t="s">
        <v>138</v>
      </c>
      <c r="U228" s="1" t="s">
        <v>34</v>
      </c>
      <c r="V228" s="1" t="s">
        <v>35</v>
      </c>
    </row>
    <row r="229" ht="34.5" customHeight="1">
      <c r="A229" s="2"/>
      <c r="B229" s="3" t="s">
        <v>454</v>
      </c>
      <c r="C229" s="1" t="s">
        <v>455</v>
      </c>
      <c r="D229" s="1" t="s">
        <v>456</v>
      </c>
      <c r="E229" s="1" t="s">
        <v>25</v>
      </c>
      <c r="F229" s="1" t="s">
        <v>26</v>
      </c>
      <c r="G229" s="1" t="s">
        <v>458</v>
      </c>
      <c r="H229" s="4">
        <v>10.0</v>
      </c>
      <c r="I229" s="4">
        <v>17.3</v>
      </c>
      <c r="J229" s="4">
        <v>38.0</v>
      </c>
      <c r="K229" s="1" t="s">
        <v>28</v>
      </c>
      <c r="L229" s="4">
        <v>173.0</v>
      </c>
      <c r="M229" s="4">
        <v>380.0</v>
      </c>
      <c r="N229" s="1" t="s">
        <v>28</v>
      </c>
      <c r="O229" s="1" t="s">
        <v>29</v>
      </c>
      <c r="P229" s="1" t="s">
        <v>48</v>
      </c>
      <c r="Q229" s="1" t="s">
        <v>31</v>
      </c>
      <c r="R229" s="1" t="s">
        <v>137</v>
      </c>
      <c r="S229" s="1" t="s">
        <v>31</v>
      </c>
      <c r="T229" s="1" t="s">
        <v>138</v>
      </c>
      <c r="U229" s="1" t="s">
        <v>34</v>
      </c>
      <c r="V229" s="1" t="s">
        <v>35</v>
      </c>
    </row>
    <row r="230" ht="34.5" customHeight="1">
      <c r="A230" s="2"/>
      <c r="B230" s="3" t="s">
        <v>454</v>
      </c>
      <c r="C230" s="1" t="s">
        <v>455</v>
      </c>
      <c r="D230" s="1" t="s">
        <v>456</v>
      </c>
      <c r="E230" s="1" t="s">
        <v>25</v>
      </c>
      <c r="F230" s="1" t="s">
        <v>36</v>
      </c>
      <c r="G230" s="1" t="s">
        <v>459</v>
      </c>
      <c r="H230" s="4">
        <v>25.0</v>
      </c>
      <c r="I230" s="4">
        <v>17.3</v>
      </c>
      <c r="J230" s="4">
        <v>38.0</v>
      </c>
      <c r="K230" s="1" t="s">
        <v>28</v>
      </c>
      <c r="L230" s="4">
        <v>432.5</v>
      </c>
      <c r="M230" s="4">
        <v>950.0</v>
      </c>
      <c r="N230" s="1" t="s">
        <v>28</v>
      </c>
      <c r="O230" s="1" t="s">
        <v>29</v>
      </c>
      <c r="P230" s="1" t="s">
        <v>48</v>
      </c>
      <c r="Q230" s="1" t="s">
        <v>31</v>
      </c>
      <c r="R230" s="1" t="s">
        <v>137</v>
      </c>
      <c r="S230" s="1" t="s">
        <v>31</v>
      </c>
      <c r="T230" s="1" t="s">
        <v>138</v>
      </c>
      <c r="U230" s="1" t="s">
        <v>34</v>
      </c>
      <c r="V230" s="1" t="s">
        <v>35</v>
      </c>
    </row>
    <row r="231" ht="34.5" customHeight="1">
      <c r="A231" s="2"/>
      <c r="B231" s="3" t="s">
        <v>454</v>
      </c>
      <c r="C231" s="1" t="s">
        <v>455</v>
      </c>
      <c r="D231" s="1" t="s">
        <v>456</v>
      </c>
      <c r="E231" s="1" t="s">
        <v>25</v>
      </c>
      <c r="F231" s="1" t="s">
        <v>38</v>
      </c>
      <c r="G231" s="1" t="s">
        <v>460</v>
      </c>
      <c r="H231" s="4">
        <v>14.0</v>
      </c>
      <c r="I231" s="4">
        <v>17.3</v>
      </c>
      <c r="J231" s="4">
        <v>38.0</v>
      </c>
      <c r="K231" s="1" t="s">
        <v>28</v>
      </c>
      <c r="L231" s="4">
        <v>242.20000000000002</v>
      </c>
      <c r="M231" s="4">
        <v>532.0</v>
      </c>
      <c r="N231" s="1" t="s">
        <v>28</v>
      </c>
      <c r="O231" s="1" t="s">
        <v>29</v>
      </c>
      <c r="P231" s="1" t="s">
        <v>48</v>
      </c>
      <c r="Q231" s="1" t="s">
        <v>31</v>
      </c>
      <c r="R231" s="1" t="s">
        <v>137</v>
      </c>
      <c r="S231" s="1" t="s">
        <v>31</v>
      </c>
      <c r="T231" s="1" t="s">
        <v>138</v>
      </c>
      <c r="U231" s="1" t="s">
        <v>34</v>
      </c>
      <c r="V231" s="1" t="s">
        <v>35</v>
      </c>
    </row>
    <row r="232" ht="34.5" customHeight="1">
      <c r="A232" s="2"/>
      <c r="B232" s="3" t="s">
        <v>454</v>
      </c>
      <c r="C232" s="1" t="s">
        <v>455</v>
      </c>
      <c r="D232" s="1" t="s">
        <v>456</v>
      </c>
      <c r="E232" s="1" t="s">
        <v>25</v>
      </c>
      <c r="F232" s="1" t="s">
        <v>40</v>
      </c>
      <c r="G232" s="1" t="s">
        <v>461</v>
      </c>
      <c r="H232" s="4">
        <v>21.0</v>
      </c>
      <c r="I232" s="4">
        <v>17.3</v>
      </c>
      <c r="J232" s="4">
        <v>38.0</v>
      </c>
      <c r="K232" s="1" t="s">
        <v>28</v>
      </c>
      <c r="L232" s="4">
        <v>363.3</v>
      </c>
      <c r="M232" s="4">
        <v>798.0</v>
      </c>
      <c r="N232" s="1" t="s">
        <v>28</v>
      </c>
      <c r="O232" s="1" t="s">
        <v>29</v>
      </c>
      <c r="P232" s="1" t="s">
        <v>48</v>
      </c>
      <c r="Q232" s="1" t="s">
        <v>31</v>
      </c>
      <c r="R232" s="1" t="s">
        <v>137</v>
      </c>
      <c r="S232" s="1" t="s">
        <v>31</v>
      </c>
      <c r="T232" s="1" t="s">
        <v>138</v>
      </c>
      <c r="U232" s="1" t="s">
        <v>34</v>
      </c>
      <c r="V232" s="1" t="s">
        <v>35</v>
      </c>
    </row>
    <row r="233" ht="34.5" customHeight="1">
      <c r="A233" s="2"/>
      <c r="B233" s="3" t="s">
        <v>462</v>
      </c>
      <c r="C233" s="1" t="s">
        <v>463</v>
      </c>
      <c r="D233" s="1" t="s">
        <v>464</v>
      </c>
      <c r="E233" s="1" t="s">
        <v>25</v>
      </c>
      <c r="F233" s="1" t="s">
        <v>46</v>
      </c>
      <c r="G233" s="1" t="s">
        <v>465</v>
      </c>
      <c r="H233" s="4">
        <v>3.0</v>
      </c>
      <c r="I233" s="4">
        <v>36.4</v>
      </c>
      <c r="J233" s="4">
        <v>80.0</v>
      </c>
      <c r="K233" s="1" t="s">
        <v>28</v>
      </c>
      <c r="L233" s="4">
        <v>109.19999999999999</v>
      </c>
      <c r="M233" s="4">
        <v>240.0</v>
      </c>
      <c r="N233" s="1" t="s">
        <v>28</v>
      </c>
      <c r="O233" s="1" t="s">
        <v>29</v>
      </c>
      <c r="P233" s="1" t="s">
        <v>48</v>
      </c>
      <c r="Q233" s="1" t="s">
        <v>31</v>
      </c>
      <c r="R233" s="1" t="s">
        <v>116</v>
      </c>
      <c r="S233" s="1" t="s">
        <v>31</v>
      </c>
      <c r="T233" s="1" t="s">
        <v>117</v>
      </c>
      <c r="U233" s="1" t="s">
        <v>34</v>
      </c>
      <c r="V233" s="1" t="s">
        <v>35</v>
      </c>
    </row>
    <row r="234" ht="34.5" customHeight="1">
      <c r="A234" s="2"/>
      <c r="B234" s="3" t="s">
        <v>462</v>
      </c>
      <c r="C234" s="1" t="s">
        <v>463</v>
      </c>
      <c r="D234" s="1" t="s">
        <v>464</v>
      </c>
      <c r="E234" s="1" t="s">
        <v>25</v>
      </c>
      <c r="F234" s="1" t="s">
        <v>26</v>
      </c>
      <c r="G234" s="1" t="s">
        <v>466</v>
      </c>
      <c r="H234" s="4">
        <v>8.0</v>
      </c>
      <c r="I234" s="4">
        <v>36.4</v>
      </c>
      <c r="J234" s="4">
        <v>80.0</v>
      </c>
      <c r="K234" s="1" t="s">
        <v>28</v>
      </c>
      <c r="L234" s="4">
        <v>291.2</v>
      </c>
      <c r="M234" s="4">
        <v>640.0</v>
      </c>
      <c r="N234" s="1" t="s">
        <v>28</v>
      </c>
      <c r="O234" s="1" t="s">
        <v>29</v>
      </c>
      <c r="P234" s="1" t="s">
        <v>48</v>
      </c>
      <c r="Q234" s="1" t="s">
        <v>31</v>
      </c>
      <c r="R234" s="1" t="s">
        <v>116</v>
      </c>
      <c r="S234" s="1" t="s">
        <v>31</v>
      </c>
      <c r="T234" s="1" t="s">
        <v>117</v>
      </c>
      <c r="U234" s="1" t="s">
        <v>34</v>
      </c>
      <c r="V234" s="1" t="s">
        <v>35</v>
      </c>
    </row>
    <row r="235" ht="34.5" customHeight="1">
      <c r="A235" s="2"/>
      <c r="B235" s="3" t="s">
        <v>462</v>
      </c>
      <c r="C235" s="1" t="s">
        <v>463</v>
      </c>
      <c r="D235" s="1" t="s">
        <v>464</v>
      </c>
      <c r="E235" s="1" t="s">
        <v>25</v>
      </c>
      <c r="F235" s="1" t="s">
        <v>36</v>
      </c>
      <c r="G235" s="1" t="s">
        <v>467</v>
      </c>
      <c r="H235" s="4">
        <v>31.0</v>
      </c>
      <c r="I235" s="4">
        <v>36.4</v>
      </c>
      <c r="J235" s="4">
        <v>80.0</v>
      </c>
      <c r="K235" s="1" t="s">
        <v>28</v>
      </c>
      <c r="L235" s="4">
        <v>1128.3999999999999</v>
      </c>
      <c r="M235" s="4">
        <v>2480.0</v>
      </c>
      <c r="N235" s="1" t="s">
        <v>28</v>
      </c>
      <c r="O235" s="1" t="s">
        <v>29</v>
      </c>
      <c r="P235" s="1" t="s">
        <v>48</v>
      </c>
      <c r="Q235" s="1" t="s">
        <v>31</v>
      </c>
      <c r="R235" s="1" t="s">
        <v>116</v>
      </c>
      <c r="S235" s="1" t="s">
        <v>31</v>
      </c>
      <c r="T235" s="1" t="s">
        <v>117</v>
      </c>
      <c r="U235" s="1" t="s">
        <v>34</v>
      </c>
      <c r="V235" s="1" t="s">
        <v>35</v>
      </c>
    </row>
    <row r="236" ht="34.5" customHeight="1">
      <c r="A236" s="2"/>
      <c r="B236" s="3" t="s">
        <v>462</v>
      </c>
      <c r="C236" s="1" t="s">
        <v>463</v>
      </c>
      <c r="D236" s="1" t="s">
        <v>464</v>
      </c>
      <c r="E236" s="1" t="s">
        <v>25</v>
      </c>
      <c r="F236" s="1" t="s">
        <v>38</v>
      </c>
      <c r="G236" s="1" t="s">
        <v>468</v>
      </c>
      <c r="H236" s="4">
        <v>1.0</v>
      </c>
      <c r="I236" s="4">
        <v>36.4</v>
      </c>
      <c r="J236" s="4">
        <v>80.0</v>
      </c>
      <c r="K236" s="1" t="s">
        <v>28</v>
      </c>
      <c r="L236" s="4">
        <v>36.4</v>
      </c>
      <c r="M236" s="4">
        <v>80.0</v>
      </c>
      <c r="N236" s="1" t="s">
        <v>28</v>
      </c>
      <c r="O236" s="1" t="s">
        <v>29</v>
      </c>
      <c r="P236" s="1" t="s">
        <v>48</v>
      </c>
      <c r="Q236" s="1" t="s">
        <v>31</v>
      </c>
      <c r="R236" s="1" t="s">
        <v>116</v>
      </c>
      <c r="S236" s="1" t="s">
        <v>31</v>
      </c>
      <c r="T236" s="1" t="s">
        <v>117</v>
      </c>
      <c r="U236" s="1" t="s">
        <v>34</v>
      </c>
      <c r="V236" s="1" t="s">
        <v>35</v>
      </c>
    </row>
    <row r="237" ht="34.5" customHeight="1">
      <c r="A237" s="2"/>
      <c r="B237" s="3" t="s">
        <v>469</v>
      </c>
      <c r="C237" s="1" t="s">
        <v>470</v>
      </c>
      <c r="D237" s="1" t="s">
        <v>471</v>
      </c>
      <c r="E237" s="1" t="s">
        <v>25</v>
      </c>
      <c r="F237" s="1" t="s">
        <v>46</v>
      </c>
      <c r="G237" s="1" t="s">
        <v>472</v>
      </c>
      <c r="H237" s="4">
        <v>3.0</v>
      </c>
      <c r="I237" s="4">
        <v>12.75</v>
      </c>
      <c r="J237" s="4">
        <v>28.0</v>
      </c>
      <c r="K237" s="1" t="s">
        <v>28</v>
      </c>
      <c r="L237" s="4">
        <v>38.25</v>
      </c>
      <c r="M237" s="4">
        <v>84.0</v>
      </c>
      <c r="N237" s="1" t="s">
        <v>28</v>
      </c>
      <c r="O237" s="1" t="s">
        <v>29</v>
      </c>
      <c r="P237" s="1" t="s">
        <v>75</v>
      </c>
      <c r="Q237" s="1" t="s">
        <v>31</v>
      </c>
      <c r="R237" s="1" t="s">
        <v>87</v>
      </c>
      <c r="S237" s="1" t="s">
        <v>31</v>
      </c>
      <c r="T237" s="1" t="s">
        <v>216</v>
      </c>
      <c r="U237" s="1" t="s">
        <v>34</v>
      </c>
      <c r="V237" s="1" t="s">
        <v>35</v>
      </c>
    </row>
    <row r="238" ht="34.5" customHeight="1">
      <c r="A238" s="2"/>
      <c r="B238" s="3" t="s">
        <v>469</v>
      </c>
      <c r="C238" s="1" t="s">
        <v>470</v>
      </c>
      <c r="D238" s="1" t="s">
        <v>471</v>
      </c>
      <c r="E238" s="1" t="s">
        <v>25</v>
      </c>
      <c r="F238" s="1" t="s">
        <v>26</v>
      </c>
      <c r="G238" s="1" t="s">
        <v>473</v>
      </c>
      <c r="H238" s="4">
        <v>68.0</v>
      </c>
      <c r="I238" s="4">
        <v>12.75</v>
      </c>
      <c r="J238" s="4">
        <v>28.0</v>
      </c>
      <c r="K238" s="1" t="s">
        <v>28</v>
      </c>
      <c r="L238" s="4">
        <v>867.0</v>
      </c>
      <c r="M238" s="4">
        <v>1904.0</v>
      </c>
      <c r="N238" s="1" t="s">
        <v>28</v>
      </c>
      <c r="O238" s="1" t="s">
        <v>29</v>
      </c>
      <c r="P238" s="1" t="s">
        <v>75</v>
      </c>
      <c r="Q238" s="1" t="s">
        <v>31</v>
      </c>
      <c r="R238" s="1" t="s">
        <v>87</v>
      </c>
      <c r="S238" s="1" t="s">
        <v>31</v>
      </c>
      <c r="T238" s="1" t="s">
        <v>216</v>
      </c>
      <c r="U238" s="1" t="s">
        <v>34</v>
      </c>
      <c r="V238" s="1" t="s">
        <v>35</v>
      </c>
    </row>
    <row r="239" ht="34.5" customHeight="1">
      <c r="A239" s="2"/>
      <c r="B239" s="3" t="s">
        <v>469</v>
      </c>
      <c r="C239" s="1" t="s">
        <v>470</v>
      </c>
      <c r="D239" s="1" t="s">
        <v>471</v>
      </c>
      <c r="E239" s="1" t="s">
        <v>25</v>
      </c>
      <c r="F239" s="1" t="s">
        <v>38</v>
      </c>
      <c r="G239" s="1" t="s">
        <v>474</v>
      </c>
      <c r="H239" s="4">
        <v>76.0</v>
      </c>
      <c r="I239" s="4">
        <v>12.75</v>
      </c>
      <c r="J239" s="4">
        <v>28.0</v>
      </c>
      <c r="K239" s="1" t="s">
        <v>28</v>
      </c>
      <c r="L239" s="4">
        <v>969.0</v>
      </c>
      <c r="M239" s="4">
        <v>2128.0</v>
      </c>
      <c r="N239" s="1" t="s">
        <v>28</v>
      </c>
      <c r="O239" s="1" t="s">
        <v>29</v>
      </c>
      <c r="P239" s="1" t="s">
        <v>75</v>
      </c>
      <c r="Q239" s="1" t="s">
        <v>31</v>
      </c>
      <c r="R239" s="1" t="s">
        <v>87</v>
      </c>
      <c r="S239" s="1" t="s">
        <v>31</v>
      </c>
      <c r="T239" s="1" t="s">
        <v>216</v>
      </c>
      <c r="U239" s="1" t="s">
        <v>34</v>
      </c>
      <c r="V239" s="1" t="s">
        <v>35</v>
      </c>
    </row>
    <row r="240" ht="34.5" customHeight="1">
      <c r="A240" s="2"/>
      <c r="B240" s="3" t="s">
        <v>475</v>
      </c>
      <c r="C240" s="1" t="s">
        <v>476</v>
      </c>
      <c r="D240" s="1" t="s">
        <v>477</v>
      </c>
      <c r="E240" s="1" t="s">
        <v>25</v>
      </c>
      <c r="F240" s="1" t="s">
        <v>36</v>
      </c>
      <c r="G240" s="1" t="s">
        <v>478</v>
      </c>
      <c r="H240" s="4">
        <v>12.0</v>
      </c>
      <c r="I240" s="4">
        <v>12.75</v>
      </c>
      <c r="J240" s="4">
        <v>28.0</v>
      </c>
      <c r="K240" s="1" t="s">
        <v>28</v>
      </c>
      <c r="L240" s="4">
        <v>153.0</v>
      </c>
      <c r="M240" s="4">
        <v>336.0</v>
      </c>
      <c r="N240" s="1" t="s">
        <v>28</v>
      </c>
      <c r="O240" s="1" t="s">
        <v>29</v>
      </c>
      <c r="P240" s="1" t="s">
        <v>75</v>
      </c>
      <c r="Q240" s="1" t="s">
        <v>31</v>
      </c>
      <c r="R240" s="1" t="s">
        <v>87</v>
      </c>
      <c r="S240" s="1" t="s">
        <v>31</v>
      </c>
      <c r="T240" s="1" t="s">
        <v>216</v>
      </c>
      <c r="U240" s="1" t="s">
        <v>34</v>
      </c>
      <c r="V240" s="1" t="s">
        <v>35</v>
      </c>
    </row>
    <row r="241" ht="34.5" customHeight="1">
      <c r="A241" s="2"/>
      <c r="B241" s="3" t="s">
        <v>475</v>
      </c>
      <c r="C241" s="1" t="s">
        <v>476</v>
      </c>
      <c r="D241" s="1" t="s">
        <v>477</v>
      </c>
      <c r="E241" s="1" t="s">
        <v>25</v>
      </c>
      <c r="F241" s="1" t="s">
        <v>38</v>
      </c>
      <c r="G241" s="1" t="s">
        <v>479</v>
      </c>
      <c r="H241" s="4">
        <v>94.0</v>
      </c>
      <c r="I241" s="4">
        <v>12.75</v>
      </c>
      <c r="J241" s="4">
        <v>28.0</v>
      </c>
      <c r="K241" s="1" t="s">
        <v>28</v>
      </c>
      <c r="L241" s="4">
        <v>1198.5</v>
      </c>
      <c r="M241" s="4">
        <v>2632.0</v>
      </c>
      <c r="N241" s="1" t="s">
        <v>28</v>
      </c>
      <c r="O241" s="1" t="s">
        <v>29</v>
      </c>
      <c r="P241" s="1" t="s">
        <v>75</v>
      </c>
      <c r="Q241" s="1" t="s">
        <v>31</v>
      </c>
      <c r="R241" s="1" t="s">
        <v>87</v>
      </c>
      <c r="S241" s="1" t="s">
        <v>31</v>
      </c>
      <c r="T241" s="1" t="s">
        <v>216</v>
      </c>
      <c r="U241" s="1" t="s">
        <v>34</v>
      </c>
      <c r="V241" s="1" t="s">
        <v>35</v>
      </c>
    </row>
    <row r="242" ht="34.5" customHeight="1">
      <c r="A242" s="2"/>
      <c r="B242" s="3" t="s">
        <v>480</v>
      </c>
      <c r="C242" s="1" t="s">
        <v>481</v>
      </c>
      <c r="D242" s="1" t="s">
        <v>482</v>
      </c>
      <c r="E242" s="1" t="s">
        <v>25</v>
      </c>
      <c r="F242" s="1" t="s">
        <v>46</v>
      </c>
      <c r="G242" s="1" t="s">
        <v>483</v>
      </c>
      <c r="H242" s="4">
        <v>4.0</v>
      </c>
      <c r="I242" s="4">
        <v>65.95</v>
      </c>
      <c r="J242" s="4">
        <v>145.0</v>
      </c>
      <c r="K242" s="1" t="s">
        <v>28</v>
      </c>
      <c r="L242" s="4">
        <v>263.8</v>
      </c>
      <c r="M242" s="4">
        <v>580.0</v>
      </c>
      <c r="N242" s="1" t="s">
        <v>28</v>
      </c>
      <c r="O242" s="1" t="s">
        <v>29</v>
      </c>
      <c r="P242" s="1" t="s">
        <v>75</v>
      </c>
      <c r="Q242" s="1" t="s">
        <v>31</v>
      </c>
      <c r="R242" s="1" t="s">
        <v>107</v>
      </c>
      <c r="S242" s="1" t="s">
        <v>31</v>
      </c>
      <c r="T242" s="1" t="s">
        <v>108</v>
      </c>
      <c r="U242" s="1" t="s">
        <v>34</v>
      </c>
      <c r="V242" s="1" t="s">
        <v>35</v>
      </c>
    </row>
    <row r="243" ht="34.5" customHeight="1">
      <c r="A243" s="2"/>
      <c r="B243" s="3" t="s">
        <v>480</v>
      </c>
      <c r="C243" s="1" t="s">
        <v>481</v>
      </c>
      <c r="D243" s="1" t="s">
        <v>482</v>
      </c>
      <c r="E243" s="1" t="s">
        <v>25</v>
      </c>
      <c r="F243" s="1" t="s">
        <v>26</v>
      </c>
      <c r="G243" s="1" t="s">
        <v>484</v>
      </c>
      <c r="H243" s="4">
        <v>30.0</v>
      </c>
      <c r="I243" s="4">
        <v>65.95</v>
      </c>
      <c r="J243" s="4">
        <v>145.0</v>
      </c>
      <c r="K243" s="1" t="s">
        <v>28</v>
      </c>
      <c r="L243" s="4">
        <v>1978.5</v>
      </c>
      <c r="M243" s="4">
        <v>4350.0</v>
      </c>
      <c r="N243" s="1" t="s">
        <v>28</v>
      </c>
      <c r="O243" s="1" t="s">
        <v>29</v>
      </c>
      <c r="P243" s="1" t="s">
        <v>75</v>
      </c>
      <c r="Q243" s="1" t="s">
        <v>31</v>
      </c>
      <c r="R243" s="1" t="s">
        <v>107</v>
      </c>
      <c r="S243" s="1" t="s">
        <v>31</v>
      </c>
      <c r="T243" s="1" t="s">
        <v>108</v>
      </c>
      <c r="U243" s="1" t="s">
        <v>34</v>
      </c>
      <c r="V243" s="1" t="s">
        <v>35</v>
      </c>
    </row>
    <row r="244" ht="34.5" customHeight="1">
      <c r="A244" s="2"/>
      <c r="B244" s="3" t="s">
        <v>480</v>
      </c>
      <c r="C244" s="1" t="s">
        <v>481</v>
      </c>
      <c r="D244" s="1" t="s">
        <v>482</v>
      </c>
      <c r="E244" s="1" t="s">
        <v>25</v>
      </c>
      <c r="F244" s="1" t="s">
        <v>36</v>
      </c>
      <c r="G244" s="1" t="s">
        <v>485</v>
      </c>
      <c r="H244" s="4">
        <v>11.0</v>
      </c>
      <c r="I244" s="4">
        <v>65.95</v>
      </c>
      <c r="J244" s="4">
        <v>145.0</v>
      </c>
      <c r="K244" s="1" t="s">
        <v>28</v>
      </c>
      <c r="L244" s="4">
        <v>725.45</v>
      </c>
      <c r="M244" s="4">
        <v>1595.0</v>
      </c>
      <c r="N244" s="1" t="s">
        <v>28</v>
      </c>
      <c r="O244" s="1" t="s">
        <v>29</v>
      </c>
      <c r="P244" s="1" t="s">
        <v>75</v>
      </c>
      <c r="Q244" s="1" t="s">
        <v>31</v>
      </c>
      <c r="R244" s="1" t="s">
        <v>107</v>
      </c>
      <c r="S244" s="1" t="s">
        <v>31</v>
      </c>
      <c r="T244" s="1" t="s">
        <v>108</v>
      </c>
      <c r="U244" s="1" t="s">
        <v>34</v>
      </c>
      <c r="V244" s="1" t="s">
        <v>35</v>
      </c>
    </row>
    <row r="245" ht="34.5" customHeight="1">
      <c r="A245" s="2"/>
      <c r="B245" s="3" t="s">
        <v>480</v>
      </c>
      <c r="C245" s="1" t="s">
        <v>481</v>
      </c>
      <c r="D245" s="1" t="s">
        <v>482</v>
      </c>
      <c r="E245" s="1" t="s">
        <v>25</v>
      </c>
      <c r="F245" s="1" t="s">
        <v>38</v>
      </c>
      <c r="G245" s="1" t="s">
        <v>486</v>
      </c>
      <c r="H245" s="4">
        <v>4.0</v>
      </c>
      <c r="I245" s="4">
        <v>65.95</v>
      </c>
      <c r="J245" s="4">
        <v>145.0</v>
      </c>
      <c r="K245" s="1" t="s">
        <v>28</v>
      </c>
      <c r="L245" s="4">
        <v>263.8</v>
      </c>
      <c r="M245" s="4">
        <v>580.0</v>
      </c>
      <c r="N245" s="1" t="s">
        <v>28</v>
      </c>
      <c r="O245" s="1" t="s">
        <v>29</v>
      </c>
      <c r="P245" s="1" t="s">
        <v>75</v>
      </c>
      <c r="Q245" s="1" t="s">
        <v>31</v>
      </c>
      <c r="R245" s="1" t="s">
        <v>107</v>
      </c>
      <c r="S245" s="1" t="s">
        <v>31</v>
      </c>
      <c r="T245" s="1" t="s">
        <v>108</v>
      </c>
      <c r="U245" s="1" t="s">
        <v>34</v>
      </c>
      <c r="V245" s="1" t="s">
        <v>35</v>
      </c>
    </row>
    <row r="246" ht="34.5" customHeight="1">
      <c r="A246" s="2"/>
      <c r="B246" s="3" t="s">
        <v>487</v>
      </c>
      <c r="C246" s="1" t="s">
        <v>488</v>
      </c>
      <c r="D246" s="1" t="s">
        <v>489</v>
      </c>
      <c r="E246" s="1" t="s">
        <v>25</v>
      </c>
      <c r="F246" s="1" t="s">
        <v>46</v>
      </c>
      <c r="G246" s="1" t="s">
        <v>490</v>
      </c>
      <c r="H246" s="4">
        <v>77.0</v>
      </c>
      <c r="I246" s="4">
        <v>30.95</v>
      </c>
      <c r="J246" s="4">
        <v>68.0</v>
      </c>
      <c r="K246" s="1" t="s">
        <v>28</v>
      </c>
      <c r="L246" s="4">
        <v>2383.15</v>
      </c>
      <c r="M246" s="4">
        <v>5236.0</v>
      </c>
      <c r="N246" s="1" t="s">
        <v>28</v>
      </c>
      <c r="O246" s="1" t="s">
        <v>29</v>
      </c>
      <c r="P246" s="1" t="s">
        <v>48</v>
      </c>
      <c r="Q246" s="1" t="s">
        <v>31</v>
      </c>
      <c r="R246" s="1" t="s">
        <v>116</v>
      </c>
      <c r="S246" s="1" t="s">
        <v>31</v>
      </c>
      <c r="T246" s="1" t="s">
        <v>117</v>
      </c>
      <c r="U246" s="1" t="s">
        <v>34</v>
      </c>
      <c r="V246" s="1" t="s">
        <v>35</v>
      </c>
    </row>
    <row r="247" ht="34.5" customHeight="1">
      <c r="A247" s="2"/>
      <c r="B247" s="3" t="s">
        <v>487</v>
      </c>
      <c r="C247" s="1" t="s">
        <v>488</v>
      </c>
      <c r="D247" s="1" t="s">
        <v>489</v>
      </c>
      <c r="E247" s="1" t="s">
        <v>25</v>
      </c>
      <c r="F247" s="1" t="s">
        <v>26</v>
      </c>
      <c r="G247" s="1" t="s">
        <v>491</v>
      </c>
      <c r="H247" s="4">
        <v>64.0</v>
      </c>
      <c r="I247" s="4">
        <v>30.95</v>
      </c>
      <c r="J247" s="4">
        <v>68.0</v>
      </c>
      <c r="K247" s="1" t="s">
        <v>28</v>
      </c>
      <c r="L247" s="4">
        <v>1980.8</v>
      </c>
      <c r="M247" s="4">
        <v>4352.0</v>
      </c>
      <c r="N247" s="1" t="s">
        <v>28</v>
      </c>
      <c r="O247" s="1" t="s">
        <v>29</v>
      </c>
      <c r="P247" s="1" t="s">
        <v>48</v>
      </c>
      <c r="Q247" s="1" t="s">
        <v>31</v>
      </c>
      <c r="R247" s="1" t="s">
        <v>116</v>
      </c>
      <c r="S247" s="1" t="s">
        <v>31</v>
      </c>
      <c r="T247" s="1" t="s">
        <v>117</v>
      </c>
      <c r="U247" s="1" t="s">
        <v>34</v>
      </c>
      <c r="V247" s="1" t="s">
        <v>35</v>
      </c>
    </row>
    <row r="248" ht="34.5" customHeight="1">
      <c r="A248" s="2"/>
      <c r="B248" s="3" t="s">
        <v>487</v>
      </c>
      <c r="C248" s="1" t="s">
        <v>488</v>
      </c>
      <c r="D248" s="1" t="s">
        <v>489</v>
      </c>
      <c r="E248" s="1" t="s">
        <v>25</v>
      </c>
      <c r="F248" s="1" t="s">
        <v>38</v>
      </c>
      <c r="G248" s="1" t="s">
        <v>492</v>
      </c>
      <c r="H248" s="4">
        <v>1.0</v>
      </c>
      <c r="I248" s="4">
        <v>30.95</v>
      </c>
      <c r="J248" s="4">
        <v>68.0</v>
      </c>
      <c r="K248" s="1" t="s">
        <v>28</v>
      </c>
      <c r="L248" s="4">
        <v>30.95</v>
      </c>
      <c r="M248" s="4">
        <v>68.0</v>
      </c>
      <c r="N248" s="1" t="s">
        <v>28</v>
      </c>
      <c r="O248" s="1" t="s">
        <v>29</v>
      </c>
      <c r="P248" s="1" t="s">
        <v>48</v>
      </c>
      <c r="Q248" s="1" t="s">
        <v>31</v>
      </c>
      <c r="R248" s="1" t="s">
        <v>116</v>
      </c>
      <c r="S248" s="1" t="s">
        <v>31</v>
      </c>
      <c r="T248" s="1" t="s">
        <v>117</v>
      </c>
      <c r="U248" s="1" t="s">
        <v>34</v>
      </c>
      <c r="V248" s="1" t="s">
        <v>35</v>
      </c>
    </row>
    <row r="249" ht="34.5" customHeight="1">
      <c r="A249" s="2"/>
      <c r="B249" s="3" t="s">
        <v>493</v>
      </c>
      <c r="C249" s="1" t="s">
        <v>494</v>
      </c>
      <c r="D249" s="1" t="s">
        <v>495</v>
      </c>
      <c r="E249" s="1" t="s">
        <v>25</v>
      </c>
      <c r="F249" s="1" t="s">
        <v>496</v>
      </c>
      <c r="G249" s="1" t="s">
        <v>497</v>
      </c>
      <c r="H249" s="4">
        <v>28.0</v>
      </c>
      <c r="I249" s="4">
        <v>20.5</v>
      </c>
      <c r="J249" s="4">
        <v>45.0</v>
      </c>
      <c r="K249" s="1" t="s">
        <v>28</v>
      </c>
      <c r="L249" s="4">
        <v>574.0</v>
      </c>
      <c r="M249" s="4">
        <v>1260.0</v>
      </c>
      <c r="N249" s="1" t="s">
        <v>28</v>
      </c>
      <c r="O249" s="1" t="s">
        <v>29</v>
      </c>
      <c r="P249" s="1" t="s">
        <v>30</v>
      </c>
      <c r="Q249" s="1" t="s">
        <v>31</v>
      </c>
      <c r="R249" s="1" t="s">
        <v>498</v>
      </c>
      <c r="S249" s="1" t="s">
        <v>31</v>
      </c>
      <c r="T249" s="1" t="s">
        <v>499</v>
      </c>
      <c r="U249" s="1" t="s">
        <v>34</v>
      </c>
      <c r="V249" s="1" t="s">
        <v>35</v>
      </c>
    </row>
    <row r="250" ht="34.5" customHeight="1">
      <c r="A250" s="2"/>
      <c r="B250" s="3" t="s">
        <v>493</v>
      </c>
      <c r="C250" s="1" t="s">
        <v>494</v>
      </c>
      <c r="D250" s="1" t="s">
        <v>495</v>
      </c>
      <c r="E250" s="1" t="s">
        <v>25</v>
      </c>
      <c r="F250" s="1" t="s">
        <v>500</v>
      </c>
      <c r="G250" s="1" t="s">
        <v>501</v>
      </c>
      <c r="H250" s="4">
        <v>11.0</v>
      </c>
      <c r="I250" s="4">
        <v>20.5</v>
      </c>
      <c r="J250" s="4">
        <v>45.0</v>
      </c>
      <c r="K250" s="1" t="s">
        <v>28</v>
      </c>
      <c r="L250" s="4">
        <v>225.5</v>
      </c>
      <c r="M250" s="4">
        <v>495.0</v>
      </c>
      <c r="N250" s="1" t="s">
        <v>28</v>
      </c>
      <c r="O250" s="1" t="s">
        <v>29</v>
      </c>
      <c r="P250" s="1" t="s">
        <v>30</v>
      </c>
      <c r="Q250" s="1" t="s">
        <v>31</v>
      </c>
      <c r="R250" s="1" t="s">
        <v>498</v>
      </c>
      <c r="S250" s="1" t="s">
        <v>31</v>
      </c>
      <c r="T250" s="1" t="s">
        <v>499</v>
      </c>
      <c r="U250" s="1" t="s">
        <v>34</v>
      </c>
      <c r="V250" s="1" t="s">
        <v>35</v>
      </c>
    </row>
    <row r="251" ht="34.5" customHeight="1">
      <c r="A251" s="2"/>
      <c r="B251" s="3" t="s">
        <v>493</v>
      </c>
      <c r="C251" s="1" t="s">
        <v>494</v>
      </c>
      <c r="D251" s="1" t="s">
        <v>495</v>
      </c>
      <c r="E251" s="1" t="s">
        <v>25</v>
      </c>
      <c r="F251" s="1" t="s">
        <v>502</v>
      </c>
      <c r="G251" s="1" t="s">
        <v>503</v>
      </c>
      <c r="H251" s="4">
        <v>13.0</v>
      </c>
      <c r="I251" s="4">
        <v>20.5</v>
      </c>
      <c r="J251" s="4">
        <v>45.0</v>
      </c>
      <c r="K251" s="1" t="s">
        <v>28</v>
      </c>
      <c r="L251" s="4">
        <v>266.5</v>
      </c>
      <c r="M251" s="4">
        <v>585.0</v>
      </c>
      <c r="N251" s="1" t="s">
        <v>28</v>
      </c>
      <c r="O251" s="1" t="s">
        <v>29</v>
      </c>
      <c r="P251" s="1" t="s">
        <v>30</v>
      </c>
      <c r="Q251" s="1" t="s">
        <v>31</v>
      </c>
      <c r="R251" s="1" t="s">
        <v>498</v>
      </c>
      <c r="S251" s="1" t="s">
        <v>31</v>
      </c>
      <c r="T251" s="1" t="s">
        <v>499</v>
      </c>
      <c r="U251" s="1" t="s">
        <v>34</v>
      </c>
      <c r="V251" s="1" t="s">
        <v>35</v>
      </c>
    </row>
    <row r="252" ht="34.5" customHeight="1">
      <c r="A252" s="2"/>
      <c r="B252" s="3" t="s">
        <v>493</v>
      </c>
      <c r="C252" s="1" t="s">
        <v>494</v>
      </c>
      <c r="D252" s="1" t="s">
        <v>495</v>
      </c>
      <c r="E252" s="1" t="s">
        <v>25</v>
      </c>
      <c r="F252" s="1" t="s">
        <v>504</v>
      </c>
      <c r="G252" s="1" t="s">
        <v>505</v>
      </c>
      <c r="H252" s="4">
        <v>8.0</v>
      </c>
      <c r="I252" s="4">
        <v>20.5</v>
      </c>
      <c r="J252" s="4">
        <v>45.0</v>
      </c>
      <c r="K252" s="1" t="s">
        <v>28</v>
      </c>
      <c r="L252" s="4">
        <v>164.0</v>
      </c>
      <c r="M252" s="4">
        <v>360.0</v>
      </c>
      <c r="N252" s="1" t="s">
        <v>28</v>
      </c>
      <c r="O252" s="1" t="s">
        <v>29</v>
      </c>
      <c r="P252" s="1" t="s">
        <v>30</v>
      </c>
      <c r="Q252" s="1" t="s">
        <v>31</v>
      </c>
      <c r="R252" s="1" t="s">
        <v>498</v>
      </c>
      <c r="S252" s="1" t="s">
        <v>31</v>
      </c>
      <c r="T252" s="1" t="s">
        <v>499</v>
      </c>
      <c r="U252" s="1" t="s">
        <v>34</v>
      </c>
      <c r="V252" s="1" t="s">
        <v>35</v>
      </c>
    </row>
    <row r="253" ht="34.5" customHeight="1">
      <c r="A253" s="2"/>
      <c r="B253" s="3" t="s">
        <v>506</v>
      </c>
      <c r="C253" s="1" t="s">
        <v>507</v>
      </c>
      <c r="D253" s="1" t="s">
        <v>508</v>
      </c>
      <c r="E253" s="1" t="s">
        <v>25</v>
      </c>
      <c r="F253" s="1" t="s">
        <v>504</v>
      </c>
      <c r="G253" s="1" t="s">
        <v>509</v>
      </c>
      <c r="H253" s="4">
        <v>21.0</v>
      </c>
      <c r="I253" s="4">
        <v>15.95</v>
      </c>
      <c r="J253" s="4">
        <v>35.0</v>
      </c>
      <c r="K253" s="1" t="s">
        <v>28</v>
      </c>
      <c r="L253" s="4">
        <v>334.95</v>
      </c>
      <c r="M253" s="4">
        <v>735.0</v>
      </c>
      <c r="N253" s="1" t="s">
        <v>28</v>
      </c>
      <c r="O253" s="1" t="s">
        <v>29</v>
      </c>
      <c r="P253" s="1" t="s">
        <v>30</v>
      </c>
      <c r="Q253" s="1" t="s">
        <v>31</v>
      </c>
      <c r="R253" s="1" t="s">
        <v>510</v>
      </c>
      <c r="S253" s="1" t="s">
        <v>31</v>
      </c>
      <c r="T253" s="1" t="s">
        <v>511</v>
      </c>
      <c r="U253" s="1" t="s">
        <v>34</v>
      </c>
      <c r="V253" s="1" t="s">
        <v>35</v>
      </c>
    </row>
    <row r="254" ht="34.5" customHeight="1">
      <c r="A254" s="2"/>
      <c r="B254" s="3" t="s">
        <v>506</v>
      </c>
      <c r="C254" s="1" t="s">
        <v>507</v>
      </c>
      <c r="D254" s="1" t="s">
        <v>508</v>
      </c>
      <c r="E254" s="1" t="s">
        <v>25</v>
      </c>
      <c r="F254" s="1" t="s">
        <v>512</v>
      </c>
      <c r="G254" s="1" t="s">
        <v>513</v>
      </c>
      <c r="H254" s="4">
        <v>7.0</v>
      </c>
      <c r="I254" s="4">
        <v>15.95</v>
      </c>
      <c r="J254" s="4">
        <v>35.0</v>
      </c>
      <c r="K254" s="1" t="s">
        <v>28</v>
      </c>
      <c r="L254" s="4">
        <v>111.64999999999999</v>
      </c>
      <c r="M254" s="4">
        <v>245.0</v>
      </c>
      <c r="N254" s="1" t="s">
        <v>28</v>
      </c>
      <c r="O254" s="1" t="s">
        <v>29</v>
      </c>
      <c r="P254" s="1" t="s">
        <v>30</v>
      </c>
      <c r="Q254" s="1" t="s">
        <v>31</v>
      </c>
      <c r="R254" s="1" t="s">
        <v>510</v>
      </c>
      <c r="S254" s="1" t="s">
        <v>31</v>
      </c>
      <c r="T254" s="1" t="s">
        <v>511</v>
      </c>
      <c r="U254" s="1" t="s">
        <v>34</v>
      </c>
      <c r="V254" s="1" t="s">
        <v>35</v>
      </c>
    </row>
    <row r="255" ht="34.5" customHeight="1">
      <c r="A255" s="2"/>
      <c r="B255" s="3" t="s">
        <v>514</v>
      </c>
      <c r="C255" s="1" t="s">
        <v>515</v>
      </c>
      <c r="D255" s="1" t="s">
        <v>516</v>
      </c>
      <c r="E255" s="1" t="s">
        <v>25</v>
      </c>
      <c r="F255" s="1" t="s">
        <v>85</v>
      </c>
      <c r="G255" s="1" t="s">
        <v>517</v>
      </c>
      <c r="H255" s="4">
        <v>3.0</v>
      </c>
      <c r="I255" s="4">
        <v>20.5</v>
      </c>
      <c r="J255" s="4">
        <v>45.0</v>
      </c>
      <c r="K255" s="1" t="s">
        <v>28</v>
      </c>
      <c r="L255" s="4">
        <v>61.5</v>
      </c>
      <c r="M255" s="4">
        <v>135.0</v>
      </c>
      <c r="N255" s="1" t="s">
        <v>28</v>
      </c>
      <c r="O255" s="1" t="s">
        <v>29</v>
      </c>
      <c r="P255" s="1" t="s">
        <v>75</v>
      </c>
      <c r="Q255" s="1" t="s">
        <v>31</v>
      </c>
      <c r="R255" s="1" t="s">
        <v>330</v>
      </c>
      <c r="S255" s="1" t="s">
        <v>31</v>
      </c>
      <c r="T255" s="1" t="s">
        <v>331</v>
      </c>
      <c r="U255" s="1" t="s">
        <v>34</v>
      </c>
      <c r="V255" s="1" t="s">
        <v>35</v>
      </c>
    </row>
    <row r="256" ht="34.5" customHeight="1">
      <c r="A256" s="2"/>
      <c r="B256" s="3" t="s">
        <v>514</v>
      </c>
      <c r="C256" s="1" t="s">
        <v>515</v>
      </c>
      <c r="D256" s="1" t="s">
        <v>516</v>
      </c>
      <c r="E256" s="1" t="s">
        <v>25</v>
      </c>
      <c r="F256" s="1" t="s">
        <v>46</v>
      </c>
      <c r="G256" s="1" t="s">
        <v>518</v>
      </c>
      <c r="H256" s="4">
        <v>8.0</v>
      </c>
      <c r="I256" s="4">
        <v>20.5</v>
      </c>
      <c r="J256" s="4">
        <v>45.0</v>
      </c>
      <c r="K256" s="1" t="s">
        <v>28</v>
      </c>
      <c r="L256" s="4">
        <v>164.0</v>
      </c>
      <c r="M256" s="4">
        <v>360.0</v>
      </c>
      <c r="N256" s="1" t="s">
        <v>28</v>
      </c>
      <c r="O256" s="1" t="s">
        <v>29</v>
      </c>
      <c r="P256" s="1" t="s">
        <v>75</v>
      </c>
      <c r="Q256" s="1" t="s">
        <v>31</v>
      </c>
      <c r="R256" s="1" t="s">
        <v>330</v>
      </c>
      <c r="S256" s="1" t="s">
        <v>31</v>
      </c>
      <c r="T256" s="1" t="s">
        <v>331</v>
      </c>
      <c r="U256" s="1" t="s">
        <v>34</v>
      </c>
      <c r="V256" s="1" t="s">
        <v>35</v>
      </c>
    </row>
    <row r="257" ht="34.5" customHeight="1">
      <c r="A257" s="2"/>
      <c r="B257" s="3" t="s">
        <v>514</v>
      </c>
      <c r="C257" s="1" t="s">
        <v>515</v>
      </c>
      <c r="D257" s="1" t="s">
        <v>516</v>
      </c>
      <c r="E257" s="1" t="s">
        <v>25</v>
      </c>
      <c r="F257" s="1" t="s">
        <v>26</v>
      </c>
      <c r="G257" s="1" t="s">
        <v>519</v>
      </c>
      <c r="H257" s="4">
        <v>100.0</v>
      </c>
      <c r="I257" s="4">
        <v>20.5</v>
      </c>
      <c r="J257" s="4">
        <v>45.0</v>
      </c>
      <c r="K257" s="1" t="s">
        <v>28</v>
      </c>
      <c r="L257" s="4">
        <v>2050.0</v>
      </c>
      <c r="M257" s="4">
        <v>4500.0</v>
      </c>
      <c r="N257" s="1" t="s">
        <v>28</v>
      </c>
      <c r="O257" s="1" t="s">
        <v>29</v>
      </c>
      <c r="P257" s="1" t="s">
        <v>75</v>
      </c>
      <c r="Q257" s="1" t="s">
        <v>31</v>
      </c>
      <c r="R257" s="1" t="s">
        <v>330</v>
      </c>
      <c r="S257" s="1" t="s">
        <v>31</v>
      </c>
      <c r="T257" s="1" t="s">
        <v>331</v>
      </c>
      <c r="U257" s="1" t="s">
        <v>34</v>
      </c>
      <c r="V257" s="1" t="s">
        <v>35</v>
      </c>
    </row>
    <row r="258" ht="34.5" customHeight="1">
      <c r="A258" s="2"/>
      <c r="B258" s="3" t="s">
        <v>514</v>
      </c>
      <c r="C258" s="1" t="s">
        <v>515</v>
      </c>
      <c r="D258" s="1" t="s">
        <v>516</v>
      </c>
      <c r="E258" s="1" t="s">
        <v>25</v>
      </c>
      <c r="F258" s="1" t="s">
        <v>36</v>
      </c>
      <c r="G258" s="1" t="s">
        <v>520</v>
      </c>
      <c r="H258" s="4">
        <v>100.0</v>
      </c>
      <c r="I258" s="4">
        <v>20.5</v>
      </c>
      <c r="J258" s="4">
        <v>45.0</v>
      </c>
      <c r="K258" s="1" t="s">
        <v>28</v>
      </c>
      <c r="L258" s="4">
        <v>2050.0</v>
      </c>
      <c r="M258" s="4">
        <v>4500.0</v>
      </c>
      <c r="N258" s="1" t="s">
        <v>28</v>
      </c>
      <c r="O258" s="1" t="s">
        <v>29</v>
      </c>
      <c r="P258" s="1" t="s">
        <v>75</v>
      </c>
      <c r="Q258" s="1" t="s">
        <v>31</v>
      </c>
      <c r="R258" s="1" t="s">
        <v>330</v>
      </c>
      <c r="S258" s="1" t="s">
        <v>31</v>
      </c>
      <c r="T258" s="1" t="s">
        <v>331</v>
      </c>
      <c r="U258" s="1" t="s">
        <v>34</v>
      </c>
      <c r="V258" s="1" t="s">
        <v>35</v>
      </c>
    </row>
    <row r="259" ht="34.5" customHeight="1">
      <c r="A259" s="2"/>
      <c r="B259" s="3" t="s">
        <v>514</v>
      </c>
      <c r="C259" s="1" t="s">
        <v>515</v>
      </c>
      <c r="D259" s="1" t="s">
        <v>516</v>
      </c>
      <c r="E259" s="1" t="s">
        <v>25</v>
      </c>
      <c r="F259" s="1" t="s">
        <v>38</v>
      </c>
      <c r="G259" s="1" t="s">
        <v>521</v>
      </c>
      <c r="H259" s="4">
        <v>100.0</v>
      </c>
      <c r="I259" s="4">
        <v>20.5</v>
      </c>
      <c r="J259" s="4">
        <v>45.0</v>
      </c>
      <c r="K259" s="1" t="s">
        <v>28</v>
      </c>
      <c r="L259" s="4">
        <v>2050.0</v>
      </c>
      <c r="M259" s="4">
        <v>4500.0</v>
      </c>
      <c r="N259" s="1" t="s">
        <v>28</v>
      </c>
      <c r="O259" s="1" t="s">
        <v>29</v>
      </c>
      <c r="P259" s="1" t="s">
        <v>75</v>
      </c>
      <c r="Q259" s="1" t="s">
        <v>31</v>
      </c>
      <c r="R259" s="1" t="s">
        <v>330</v>
      </c>
      <c r="S259" s="1" t="s">
        <v>31</v>
      </c>
      <c r="T259" s="1" t="s">
        <v>331</v>
      </c>
      <c r="U259" s="1" t="s">
        <v>34</v>
      </c>
      <c r="V259" s="1" t="s">
        <v>35</v>
      </c>
    </row>
    <row r="260" ht="34.5" customHeight="1">
      <c r="A260" s="2"/>
      <c r="B260" s="3" t="s">
        <v>514</v>
      </c>
      <c r="C260" s="1" t="s">
        <v>515</v>
      </c>
      <c r="D260" s="1" t="s">
        <v>516</v>
      </c>
      <c r="E260" s="1" t="s">
        <v>25</v>
      </c>
      <c r="F260" s="1" t="s">
        <v>40</v>
      </c>
      <c r="G260" s="1" t="s">
        <v>522</v>
      </c>
      <c r="H260" s="4">
        <v>30.0</v>
      </c>
      <c r="I260" s="4">
        <v>20.5</v>
      </c>
      <c r="J260" s="4">
        <v>45.0</v>
      </c>
      <c r="K260" s="1" t="s">
        <v>28</v>
      </c>
      <c r="L260" s="4">
        <v>615.0</v>
      </c>
      <c r="M260" s="4">
        <v>1350.0</v>
      </c>
      <c r="N260" s="1" t="s">
        <v>28</v>
      </c>
      <c r="O260" s="1" t="s">
        <v>29</v>
      </c>
      <c r="P260" s="1" t="s">
        <v>75</v>
      </c>
      <c r="Q260" s="1" t="s">
        <v>31</v>
      </c>
      <c r="R260" s="1" t="s">
        <v>330</v>
      </c>
      <c r="S260" s="1" t="s">
        <v>31</v>
      </c>
      <c r="T260" s="1" t="s">
        <v>331</v>
      </c>
      <c r="U260" s="1" t="s">
        <v>34</v>
      </c>
      <c r="V260" s="1" t="s">
        <v>35</v>
      </c>
    </row>
    <row r="261" ht="34.5" customHeight="1">
      <c r="A261" s="2"/>
      <c r="B261" s="3" t="s">
        <v>523</v>
      </c>
      <c r="C261" s="1" t="s">
        <v>524</v>
      </c>
      <c r="D261" s="1" t="s">
        <v>525</v>
      </c>
      <c r="E261" s="1" t="s">
        <v>25</v>
      </c>
      <c r="F261" s="1" t="s">
        <v>38</v>
      </c>
      <c r="G261" s="1" t="s">
        <v>526</v>
      </c>
      <c r="H261" s="4">
        <v>49.0</v>
      </c>
      <c r="I261" s="4">
        <v>10.95</v>
      </c>
      <c r="J261" s="4">
        <v>24.0</v>
      </c>
      <c r="K261" s="1" t="s">
        <v>28</v>
      </c>
      <c r="L261" s="4">
        <v>536.55</v>
      </c>
      <c r="M261" s="4">
        <v>1176.0</v>
      </c>
      <c r="N261" s="1" t="s">
        <v>28</v>
      </c>
      <c r="O261" s="1" t="s">
        <v>29</v>
      </c>
      <c r="P261" s="1" t="s">
        <v>48</v>
      </c>
      <c r="Q261" s="1" t="s">
        <v>31</v>
      </c>
      <c r="R261" s="1" t="s">
        <v>137</v>
      </c>
      <c r="S261" s="1" t="s">
        <v>31</v>
      </c>
      <c r="T261" s="1" t="s">
        <v>138</v>
      </c>
      <c r="U261" s="1" t="s">
        <v>34</v>
      </c>
      <c r="V261" s="1" t="s">
        <v>35</v>
      </c>
    </row>
    <row r="262" ht="34.5" customHeight="1">
      <c r="A262" s="2"/>
      <c r="B262" s="3" t="s">
        <v>523</v>
      </c>
      <c r="C262" s="1" t="s">
        <v>524</v>
      </c>
      <c r="D262" s="1" t="s">
        <v>525</v>
      </c>
      <c r="E262" s="1" t="s">
        <v>25</v>
      </c>
      <c r="F262" s="1" t="s">
        <v>94</v>
      </c>
      <c r="G262" s="1" t="s">
        <v>527</v>
      </c>
      <c r="H262" s="4">
        <v>80.0</v>
      </c>
      <c r="I262" s="4">
        <v>10.95</v>
      </c>
      <c r="J262" s="4">
        <v>24.0</v>
      </c>
      <c r="K262" s="1" t="s">
        <v>28</v>
      </c>
      <c r="L262" s="4">
        <v>876.0</v>
      </c>
      <c r="M262" s="4">
        <v>1920.0</v>
      </c>
      <c r="N262" s="1" t="s">
        <v>28</v>
      </c>
      <c r="O262" s="1" t="s">
        <v>29</v>
      </c>
      <c r="P262" s="1" t="s">
        <v>48</v>
      </c>
      <c r="Q262" s="1" t="s">
        <v>31</v>
      </c>
      <c r="R262" s="1" t="s">
        <v>137</v>
      </c>
      <c r="S262" s="1" t="s">
        <v>31</v>
      </c>
      <c r="T262" s="1" t="s">
        <v>138</v>
      </c>
      <c r="U262" s="1" t="s">
        <v>34</v>
      </c>
      <c r="V262" s="1" t="s">
        <v>35</v>
      </c>
    </row>
    <row r="263" ht="34.5" customHeight="1">
      <c r="A263" s="2"/>
      <c r="B263" s="1" t="s">
        <v>28</v>
      </c>
      <c r="C263" s="1" t="s">
        <v>528</v>
      </c>
      <c r="D263" s="1" t="s">
        <v>529</v>
      </c>
      <c r="E263" s="1" t="s">
        <v>25</v>
      </c>
      <c r="F263" s="1" t="s">
        <v>26</v>
      </c>
      <c r="G263" s="1" t="s">
        <v>530</v>
      </c>
      <c r="H263" s="4">
        <v>50.0</v>
      </c>
      <c r="I263" s="4">
        <v>10.95</v>
      </c>
      <c r="J263" s="4">
        <v>24.0</v>
      </c>
      <c r="K263" s="1" t="s">
        <v>28</v>
      </c>
      <c r="L263" s="4">
        <v>547.5</v>
      </c>
      <c r="M263" s="4">
        <v>1200.0</v>
      </c>
      <c r="N263" s="1" t="s">
        <v>28</v>
      </c>
      <c r="O263" s="1" t="s">
        <v>29</v>
      </c>
      <c r="P263" s="1" t="s">
        <v>48</v>
      </c>
      <c r="Q263" s="1" t="s">
        <v>31</v>
      </c>
      <c r="R263" s="1" t="s">
        <v>137</v>
      </c>
      <c r="S263" s="1" t="s">
        <v>31</v>
      </c>
      <c r="T263" s="1" t="s">
        <v>138</v>
      </c>
      <c r="U263" s="1" t="s">
        <v>34</v>
      </c>
      <c r="V263" s="1" t="s">
        <v>35</v>
      </c>
    </row>
    <row r="264" ht="34.5" customHeight="1">
      <c r="A264" s="2"/>
      <c r="B264" s="1" t="s">
        <v>28</v>
      </c>
      <c r="C264" s="1" t="s">
        <v>528</v>
      </c>
      <c r="D264" s="1" t="s">
        <v>529</v>
      </c>
      <c r="E264" s="1" t="s">
        <v>25</v>
      </c>
      <c r="F264" s="1" t="s">
        <v>36</v>
      </c>
      <c r="G264" s="1" t="s">
        <v>531</v>
      </c>
      <c r="H264" s="4">
        <v>112.0</v>
      </c>
      <c r="I264" s="4">
        <v>10.95</v>
      </c>
      <c r="J264" s="4">
        <v>24.0</v>
      </c>
      <c r="K264" s="1" t="s">
        <v>28</v>
      </c>
      <c r="L264" s="4">
        <v>1226.3999999999999</v>
      </c>
      <c r="M264" s="4">
        <v>2688.0</v>
      </c>
      <c r="N264" s="1" t="s">
        <v>28</v>
      </c>
      <c r="O264" s="1" t="s">
        <v>29</v>
      </c>
      <c r="P264" s="1" t="s">
        <v>48</v>
      </c>
      <c r="Q264" s="1" t="s">
        <v>31</v>
      </c>
      <c r="R264" s="1" t="s">
        <v>137</v>
      </c>
      <c r="S264" s="1" t="s">
        <v>31</v>
      </c>
      <c r="T264" s="1" t="s">
        <v>138</v>
      </c>
      <c r="U264" s="1" t="s">
        <v>34</v>
      </c>
      <c r="V264" s="1" t="s">
        <v>35</v>
      </c>
    </row>
    <row r="265" ht="34.5" customHeight="1">
      <c r="A265" s="2"/>
      <c r="B265" s="3" t="s">
        <v>532</v>
      </c>
      <c r="C265" s="1" t="s">
        <v>533</v>
      </c>
      <c r="D265" s="1" t="s">
        <v>534</v>
      </c>
      <c r="E265" s="1" t="s">
        <v>25</v>
      </c>
      <c r="F265" s="1" t="s">
        <v>46</v>
      </c>
      <c r="G265" s="1" t="s">
        <v>535</v>
      </c>
      <c r="H265" s="4">
        <v>2.0</v>
      </c>
      <c r="I265" s="4">
        <v>10.95</v>
      </c>
      <c r="J265" s="4">
        <v>24.0</v>
      </c>
      <c r="K265" s="1" t="s">
        <v>28</v>
      </c>
      <c r="L265" s="4">
        <v>21.9</v>
      </c>
      <c r="M265" s="4">
        <v>48.0</v>
      </c>
      <c r="N265" s="1" t="s">
        <v>28</v>
      </c>
      <c r="O265" s="1" t="s">
        <v>29</v>
      </c>
      <c r="P265" s="1" t="s">
        <v>48</v>
      </c>
      <c r="Q265" s="1" t="s">
        <v>31</v>
      </c>
      <c r="R265" s="1" t="s">
        <v>137</v>
      </c>
      <c r="S265" s="1" t="s">
        <v>31</v>
      </c>
      <c r="T265" s="1" t="s">
        <v>138</v>
      </c>
      <c r="U265" s="1" t="s">
        <v>34</v>
      </c>
      <c r="V265" s="1" t="s">
        <v>35</v>
      </c>
    </row>
    <row r="266" ht="34.5" customHeight="1">
      <c r="A266" s="2"/>
      <c r="B266" s="3" t="s">
        <v>532</v>
      </c>
      <c r="C266" s="1" t="s">
        <v>533</v>
      </c>
      <c r="D266" s="1" t="s">
        <v>534</v>
      </c>
      <c r="E266" s="1" t="s">
        <v>25</v>
      </c>
      <c r="F266" s="1" t="s">
        <v>38</v>
      </c>
      <c r="G266" s="1" t="s">
        <v>536</v>
      </c>
      <c r="H266" s="4">
        <v>97.0</v>
      </c>
      <c r="I266" s="4">
        <v>10.95</v>
      </c>
      <c r="J266" s="4">
        <v>24.0</v>
      </c>
      <c r="K266" s="1" t="s">
        <v>28</v>
      </c>
      <c r="L266" s="4">
        <v>1062.1499999999999</v>
      </c>
      <c r="M266" s="4">
        <v>2328.0</v>
      </c>
      <c r="N266" s="1" t="s">
        <v>28</v>
      </c>
      <c r="O266" s="1" t="s">
        <v>29</v>
      </c>
      <c r="P266" s="1" t="s">
        <v>48</v>
      </c>
      <c r="Q266" s="1" t="s">
        <v>31</v>
      </c>
      <c r="R266" s="1" t="s">
        <v>137</v>
      </c>
      <c r="S266" s="1" t="s">
        <v>31</v>
      </c>
      <c r="T266" s="1" t="s">
        <v>138</v>
      </c>
      <c r="U266" s="1" t="s">
        <v>34</v>
      </c>
      <c r="V266" s="1" t="s">
        <v>35</v>
      </c>
    </row>
    <row r="267" ht="34.5" customHeight="1">
      <c r="A267" s="2"/>
      <c r="B267" s="3" t="s">
        <v>532</v>
      </c>
      <c r="C267" s="1" t="s">
        <v>533</v>
      </c>
      <c r="D267" s="1" t="s">
        <v>534</v>
      </c>
      <c r="E267" s="1" t="s">
        <v>25</v>
      </c>
      <c r="F267" s="1" t="s">
        <v>40</v>
      </c>
      <c r="G267" s="1" t="s">
        <v>537</v>
      </c>
      <c r="H267" s="4">
        <v>2.0</v>
      </c>
      <c r="I267" s="4">
        <v>10.95</v>
      </c>
      <c r="J267" s="4">
        <v>24.0</v>
      </c>
      <c r="K267" s="1" t="s">
        <v>28</v>
      </c>
      <c r="L267" s="4">
        <v>21.9</v>
      </c>
      <c r="M267" s="4">
        <v>48.0</v>
      </c>
      <c r="N267" s="1" t="s">
        <v>28</v>
      </c>
      <c r="O267" s="1" t="s">
        <v>29</v>
      </c>
      <c r="P267" s="1" t="s">
        <v>48</v>
      </c>
      <c r="Q267" s="1" t="s">
        <v>31</v>
      </c>
      <c r="R267" s="1" t="s">
        <v>137</v>
      </c>
      <c r="S267" s="1" t="s">
        <v>31</v>
      </c>
      <c r="T267" s="1" t="s">
        <v>138</v>
      </c>
      <c r="U267" s="1" t="s">
        <v>34</v>
      </c>
      <c r="V267" s="1" t="s">
        <v>35</v>
      </c>
    </row>
    <row r="268" ht="34.5" customHeight="1">
      <c r="A268" s="2"/>
      <c r="B268" s="3" t="s">
        <v>532</v>
      </c>
      <c r="C268" s="1" t="s">
        <v>533</v>
      </c>
      <c r="D268" s="1" t="s">
        <v>534</v>
      </c>
      <c r="E268" s="1" t="s">
        <v>25</v>
      </c>
      <c r="F268" s="1" t="s">
        <v>94</v>
      </c>
      <c r="G268" s="1" t="s">
        <v>538</v>
      </c>
      <c r="H268" s="4">
        <v>94.0</v>
      </c>
      <c r="I268" s="4">
        <v>10.95</v>
      </c>
      <c r="J268" s="4">
        <v>24.0</v>
      </c>
      <c r="K268" s="1" t="s">
        <v>28</v>
      </c>
      <c r="L268" s="4">
        <v>1029.3</v>
      </c>
      <c r="M268" s="4">
        <v>2256.0</v>
      </c>
      <c r="N268" s="1" t="s">
        <v>28</v>
      </c>
      <c r="O268" s="1" t="s">
        <v>29</v>
      </c>
      <c r="P268" s="1" t="s">
        <v>48</v>
      </c>
      <c r="Q268" s="1" t="s">
        <v>31</v>
      </c>
      <c r="R268" s="1" t="s">
        <v>137</v>
      </c>
      <c r="S268" s="1" t="s">
        <v>31</v>
      </c>
      <c r="T268" s="1" t="s">
        <v>138</v>
      </c>
      <c r="U268" s="1" t="s">
        <v>34</v>
      </c>
      <c r="V268" s="1" t="s">
        <v>35</v>
      </c>
    </row>
    <row r="269" ht="34.5" customHeight="1">
      <c r="A269" s="2"/>
      <c r="B269" s="3" t="s">
        <v>539</v>
      </c>
      <c r="C269" s="1" t="s">
        <v>540</v>
      </c>
      <c r="D269" s="1" t="s">
        <v>541</v>
      </c>
      <c r="E269" s="1" t="s">
        <v>25</v>
      </c>
      <c r="F269" s="1" t="s">
        <v>26</v>
      </c>
      <c r="G269" s="1" t="s">
        <v>542</v>
      </c>
      <c r="H269" s="4">
        <v>3.0</v>
      </c>
      <c r="I269" s="4">
        <v>34.1</v>
      </c>
      <c r="J269" s="4">
        <v>75.0</v>
      </c>
      <c r="K269" s="1" t="s">
        <v>28</v>
      </c>
      <c r="L269" s="4">
        <v>102.30000000000001</v>
      </c>
      <c r="M269" s="4">
        <v>225.0</v>
      </c>
      <c r="N269" s="1" t="s">
        <v>28</v>
      </c>
      <c r="O269" s="1" t="s">
        <v>29</v>
      </c>
      <c r="P269" s="1" t="s">
        <v>48</v>
      </c>
      <c r="Q269" s="1" t="s">
        <v>31</v>
      </c>
      <c r="R269" s="1" t="s">
        <v>234</v>
      </c>
      <c r="S269" s="1" t="s">
        <v>31</v>
      </c>
      <c r="T269" s="1" t="s">
        <v>235</v>
      </c>
      <c r="U269" s="1" t="s">
        <v>34</v>
      </c>
      <c r="V269" s="1" t="s">
        <v>35</v>
      </c>
    </row>
    <row r="270" ht="34.5" customHeight="1">
      <c r="A270" s="2"/>
      <c r="B270" s="3" t="s">
        <v>539</v>
      </c>
      <c r="C270" s="1" t="s">
        <v>540</v>
      </c>
      <c r="D270" s="1" t="s">
        <v>541</v>
      </c>
      <c r="E270" s="1" t="s">
        <v>25</v>
      </c>
      <c r="F270" s="1" t="s">
        <v>36</v>
      </c>
      <c r="G270" s="1" t="s">
        <v>543</v>
      </c>
      <c r="H270" s="4">
        <v>25.0</v>
      </c>
      <c r="I270" s="4">
        <v>34.1</v>
      </c>
      <c r="J270" s="4">
        <v>75.0</v>
      </c>
      <c r="K270" s="1" t="s">
        <v>28</v>
      </c>
      <c r="L270" s="4">
        <v>852.5</v>
      </c>
      <c r="M270" s="4">
        <v>1875.0</v>
      </c>
      <c r="N270" s="1" t="s">
        <v>28</v>
      </c>
      <c r="O270" s="1" t="s">
        <v>29</v>
      </c>
      <c r="P270" s="1" t="s">
        <v>48</v>
      </c>
      <c r="Q270" s="1" t="s">
        <v>31</v>
      </c>
      <c r="R270" s="1" t="s">
        <v>234</v>
      </c>
      <c r="S270" s="1" t="s">
        <v>31</v>
      </c>
      <c r="T270" s="1" t="s">
        <v>235</v>
      </c>
      <c r="U270" s="1" t="s">
        <v>34</v>
      </c>
      <c r="V270" s="1" t="s">
        <v>35</v>
      </c>
    </row>
    <row r="271" ht="34.5" customHeight="1">
      <c r="A271" s="2"/>
      <c r="B271" s="3" t="s">
        <v>544</v>
      </c>
      <c r="C271" s="1" t="s">
        <v>545</v>
      </c>
      <c r="D271" s="1" t="s">
        <v>546</v>
      </c>
      <c r="E271" s="1" t="s">
        <v>25</v>
      </c>
      <c r="F271" s="1" t="s">
        <v>36</v>
      </c>
      <c r="G271" s="1" t="s">
        <v>547</v>
      </c>
      <c r="H271" s="4">
        <v>19.0</v>
      </c>
      <c r="I271" s="4">
        <v>27.3</v>
      </c>
      <c r="J271" s="4">
        <v>60.0</v>
      </c>
      <c r="K271" s="1" t="s">
        <v>28</v>
      </c>
      <c r="L271" s="4">
        <v>518.7</v>
      </c>
      <c r="M271" s="4">
        <v>1140.0</v>
      </c>
      <c r="N271" s="1" t="s">
        <v>28</v>
      </c>
      <c r="O271" s="1" t="s">
        <v>29</v>
      </c>
      <c r="P271" s="1" t="s">
        <v>30</v>
      </c>
      <c r="Q271" s="1" t="s">
        <v>31</v>
      </c>
      <c r="R271" s="1" t="s">
        <v>307</v>
      </c>
      <c r="S271" s="1" t="s">
        <v>31</v>
      </c>
      <c r="T271" s="1" t="s">
        <v>308</v>
      </c>
      <c r="U271" s="1" t="s">
        <v>34</v>
      </c>
      <c r="V271" s="1" t="s">
        <v>35</v>
      </c>
    </row>
    <row r="272" ht="34.5" customHeight="1">
      <c r="A272" s="2"/>
      <c r="B272" s="3" t="s">
        <v>544</v>
      </c>
      <c r="C272" s="1" t="s">
        <v>545</v>
      </c>
      <c r="D272" s="1" t="s">
        <v>546</v>
      </c>
      <c r="E272" s="1" t="s">
        <v>25</v>
      </c>
      <c r="F272" s="1" t="s">
        <v>40</v>
      </c>
      <c r="G272" s="1" t="s">
        <v>548</v>
      </c>
      <c r="H272" s="4">
        <v>25.0</v>
      </c>
      <c r="I272" s="4">
        <v>27.3</v>
      </c>
      <c r="J272" s="4">
        <v>60.0</v>
      </c>
      <c r="K272" s="1" t="s">
        <v>28</v>
      </c>
      <c r="L272" s="4">
        <v>682.5</v>
      </c>
      <c r="M272" s="4">
        <v>1500.0</v>
      </c>
      <c r="N272" s="1" t="s">
        <v>28</v>
      </c>
      <c r="O272" s="1" t="s">
        <v>29</v>
      </c>
      <c r="P272" s="1" t="s">
        <v>30</v>
      </c>
      <c r="Q272" s="1" t="s">
        <v>31</v>
      </c>
      <c r="R272" s="1" t="s">
        <v>307</v>
      </c>
      <c r="S272" s="1" t="s">
        <v>31</v>
      </c>
      <c r="T272" s="1" t="s">
        <v>308</v>
      </c>
      <c r="U272" s="1" t="s">
        <v>34</v>
      </c>
      <c r="V272" s="1" t="s">
        <v>35</v>
      </c>
    </row>
    <row r="273" ht="34.5" customHeight="1">
      <c r="A273" s="2"/>
      <c r="B273" s="3" t="s">
        <v>549</v>
      </c>
      <c r="C273" s="1" t="s">
        <v>550</v>
      </c>
      <c r="D273" s="1" t="s">
        <v>551</v>
      </c>
      <c r="E273" s="1" t="s">
        <v>25</v>
      </c>
      <c r="F273" s="1" t="s">
        <v>46</v>
      </c>
      <c r="G273" s="1" t="s">
        <v>552</v>
      </c>
      <c r="H273" s="4">
        <v>7.0</v>
      </c>
      <c r="I273" s="4">
        <v>56.85</v>
      </c>
      <c r="J273" s="4">
        <v>125.0</v>
      </c>
      <c r="K273" s="1" t="s">
        <v>28</v>
      </c>
      <c r="L273" s="4">
        <v>397.95</v>
      </c>
      <c r="M273" s="4">
        <v>875.0</v>
      </c>
      <c r="N273" s="1" t="s">
        <v>28</v>
      </c>
      <c r="O273" s="1" t="s">
        <v>29</v>
      </c>
      <c r="P273" s="1" t="s">
        <v>75</v>
      </c>
      <c r="Q273" s="1" t="s">
        <v>31</v>
      </c>
      <c r="R273" s="1" t="s">
        <v>107</v>
      </c>
      <c r="S273" s="1" t="s">
        <v>31</v>
      </c>
      <c r="T273" s="1" t="s">
        <v>108</v>
      </c>
      <c r="U273" s="1" t="s">
        <v>34</v>
      </c>
      <c r="V273" s="1" t="s">
        <v>35</v>
      </c>
    </row>
    <row r="274" ht="34.5" customHeight="1">
      <c r="A274" s="2"/>
      <c r="B274" s="3" t="s">
        <v>549</v>
      </c>
      <c r="C274" s="1" t="s">
        <v>550</v>
      </c>
      <c r="D274" s="1" t="s">
        <v>551</v>
      </c>
      <c r="E274" s="1" t="s">
        <v>25</v>
      </c>
      <c r="F274" s="1" t="s">
        <v>26</v>
      </c>
      <c r="G274" s="1" t="s">
        <v>553</v>
      </c>
      <c r="H274" s="4">
        <v>25.0</v>
      </c>
      <c r="I274" s="4">
        <v>56.85</v>
      </c>
      <c r="J274" s="4">
        <v>125.0</v>
      </c>
      <c r="K274" s="1" t="s">
        <v>28</v>
      </c>
      <c r="L274" s="4">
        <v>1421.25</v>
      </c>
      <c r="M274" s="4">
        <v>3125.0</v>
      </c>
      <c r="N274" s="1" t="s">
        <v>28</v>
      </c>
      <c r="O274" s="1" t="s">
        <v>29</v>
      </c>
      <c r="P274" s="1" t="s">
        <v>75</v>
      </c>
      <c r="Q274" s="1" t="s">
        <v>31</v>
      </c>
      <c r="R274" s="1" t="s">
        <v>107</v>
      </c>
      <c r="S274" s="1" t="s">
        <v>31</v>
      </c>
      <c r="T274" s="1" t="s">
        <v>108</v>
      </c>
      <c r="U274" s="1" t="s">
        <v>34</v>
      </c>
      <c r="V274" s="1" t="s">
        <v>35</v>
      </c>
    </row>
    <row r="275" ht="34.5" customHeight="1">
      <c r="A275" s="2"/>
      <c r="B275" s="3" t="s">
        <v>549</v>
      </c>
      <c r="C275" s="1" t="s">
        <v>550</v>
      </c>
      <c r="D275" s="1" t="s">
        <v>551</v>
      </c>
      <c r="E275" s="1" t="s">
        <v>25</v>
      </c>
      <c r="F275" s="1" t="s">
        <v>36</v>
      </c>
      <c r="G275" s="1" t="s">
        <v>554</v>
      </c>
      <c r="H275" s="4">
        <v>9.0</v>
      </c>
      <c r="I275" s="4">
        <v>56.85</v>
      </c>
      <c r="J275" s="4">
        <v>125.0</v>
      </c>
      <c r="K275" s="1" t="s">
        <v>28</v>
      </c>
      <c r="L275" s="4">
        <v>511.65000000000003</v>
      </c>
      <c r="M275" s="4">
        <v>1125.0</v>
      </c>
      <c r="N275" s="1" t="s">
        <v>28</v>
      </c>
      <c r="O275" s="1" t="s">
        <v>29</v>
      </c>
      <c r="P275" s="1" t="s">
        <v>75</v>
      </c>
      <c r="Q275" s="1" t="s">
        <v>31</v>
      </c>
      <c r="R275" s="1" t="s">
        <v>107</v>
      </c>
      <c r="S275" s="1" t="s">
        <v>31</v>
      </c>
      <c r="T275" s="1" t="s">
        <v>108</v>
      </c>
      <c r="U275" s="1" t="s">
        <v>34</v>
      </c>
      <c r="V275" s="1" t="s">
        <v>35</v>
      </c>
    </row>
    <row r="276" ht="34.5" customHeight="1">
      <c r="A276" s="2"/>
      <c r="B276" s="3" t="s">
        <v>549</v>
      </c>
      <c r="C276" s="1" t="s">
        <v>550</v>
      </c>
      <c r="D276" s="1" t="s">
        <v>551</v>
      </c>
      <c r="E276" s="1" t="s">
        <v>25</v>
      </c>
      <c r="F276" s="1" t="s">
        <v>38</v>
      </c>
      <c r="G276" s="1" t="s">
        <v>555</v>
      </c>
      <c r="H276" s="4">
        <v>1.0</v>
      </c>
      <c r="I276" s="4">
        <v>56.85</v>
      </c>
      <c r="J276" s="4">
        <v>125.0</v>
      </c>
      <c r="K276" s="1" t="s">
        <v>28</v>
      </c>
      <c r="L276" s="4">
        <v>56.85</v>
      </c>
      <c r="M276" s="4">
        <v>125.0</v>
      </c>
      <c r="N276" s="1" t="s">
        <v>28</v>
      </c>
      <c r="O276" s="1" t="s">
        <v>29</v>
      </c>
      <c r="P276" s="1" t="s">
        <v>75</v>
      </c>
      <c r="Q276" s="1" t="s">
        <v>31</v>
      </c>
      <c r="R276" s="1" t="s">
        <v>107</v>
      </c>
      <c r="S276" s="1" t="s">
        <v>31</v>
      </c>
      <c r="T276" s="1" t="s">
        <v>108</v>
      </c>
      <c r="U276" s="1" t="s">
        <v>34</v>
      </c>
      <c r="V276" s="1" t="s">
        <v>35</v>
      </c>
    </row>
    <row r="277" ht="34.5" customHeight="1">
      <c r="A277" s="2"/>
      <c r="B277" s="3" t="s">
        <v>556</v>
      </c>
      <c r="C277" s="1" t="s">
        <v>557</v>
      </c>
      <c r="D277" s="1" t="s">
        <v>558</v>
      </c>
      <c r="E277" s="1" t="s">
        <v>25</v>
      </c>
      <c r="F277" s="1" t="s">
        <v>85</v>
      </c>
      <c r="G277" s="1" t="s">
        <v>559</v>
      </c>
      <c r="H277" s="4">
        <v>3.0</v>
      </c>
      <c r="I277" s="4">
        <v>56.85</v>
      </c>
      <c r="J277" s="4">
        <v>125.0</v>
      </c>
      <c r="K277" s="1" t="s">
        <v>28</v>
      </c>
      <c r="L277" s="4">
        <v>170.55</v>
      </c>
      <c r="M277" s="4">
        <v>375.0</v>
      </c>
      <c r="N277" s="1" t="s">
        <v>28</v>
      </c>
      <c r="O277" s="1" t="s">
        <v>29</v>
      </c>
      <c r="P277" s="1" t="s">
        <v>75</v>
      </c>
      <c r="Q277" s="1" t="s">
        <v>31</v>
      </c>
      <c r="R277" s="1" t="s">
        <v>107</v>
      </c>
      <c r="S277" s="1" t="s">
        <v>31</v>
      </c>
      <c r="T277" s="1" t="s">
        <v>108</v>
      </c>
      <c r="U277" s="1" t="s">
        <v>34</v>
      </c>
      <c r="V277" s="1" t="s">
        <v>35</v>
      </c>
    </row>
    <row r="278" ht="34.5" customHeight="1">
      <c r="A278" s="2"/>
      <c r="B278" s="3" t="s">
        <v>556</v>
      </c>
      <c r="C278" s="1" t="s">
        <v>557</v>
      </c>
      <c r="D278" s="1" t="s">
        <v>558</v>
      </c>
      <c r="E278" s="1" t="s">
        <v>25</v>
      </c>
      <c r="F278" s="1" t="s">
        <v>46</v>
      </c>
      <c r="G278" s="1" t="s">
        <v>560</v>
      </c>
      <c r="H278" s="4">
        <v>30.0</v>
      </c>
      <c r="I278" s="4">
        <v>56.85</v>
      </c>
      <c r="J278" s="4">
        <v>125.0</v>
      </c>
      <c r="K278" s="1" t="s">
        <v>28</v>
      </c>
      <c r="L278" s="4">
        <v>1705.5</v>
      </c>
      <c r="M278" s="4">
        <v>3750.0</v>
      </c>
      <c r="N278" s="1" t="s">
        <v>28</v>
      </c>
      <c r="O278" s="1" t="s">
        <v>29</v>
      </c>
      <c r="P278" s="1" t="s">
        <v>75</v>
      </c>
      <c r="Q278" s="1" t="s">
        <v>31</v>
      </c>
      <c r="R278" s="1" t="s">
        <v>107</v>
      </c>
      <c r="S278" s="1" t="s">
        <v>31</v>
      </c>
      <c r="T278" s="1" t="s">
        <v>108</v>
      </c>
      <c r="U278" s="1" t="s">
        <v>34</v>
      </c>
      <c r="V278" s="1" t="s">
        <v>35</v>
      </c>
    </row>
    <row r="279" ht="34.5" customHeight="1">
      <c r="A279" s="2"/>
      <c r="B279" s="3" t="s">
        <v>556</v>
      </c>
      <c r="C279" s="1" t="s">
        <v>557</v>
      </c>
      <c r="D279" s="1" t="s">
        <v>558</v>
      </c>
      <c r="E279" s="1" t="s">
        <v>25</v>
      </c>
      <c r="F279" s="1" t="s">
        <v>26</v>
      </c>
      <c r="G279" s="1" t="s">
        <v>561</v>
      </c>
      <c r="H279" s="4">
        <v>57.0</v>
      </c>
      <c r="I279" s="4">
        <v>56.85</v>
      </c>
      <c r="J279" s="4">
        <v>125.0</v>
      </c>
      <c r="K279" s="1" t="s">
        <v>28</v>
      </c>
      <c r="L279" s="4">
        <v>3240.4500000000003</v>
      </c>
      <c r="M279" s="4">
        <v>7125.0</v>
      </c>
      <c r="N279" s="1" t="s">
        <v>28</v>
      </c>
      <c r="O279" s="1" t="s">
        <v>29</v>
      </c>
      <c r="P279" s="1" t="s">
        <v>75</v>
      </c>
      <c r="Q279" s="1" t="s">
        <v>31</v>
      </c>
      <c r="R279" s="1" t="s">
        <v>107</v>
      </c>
      <c r="S279" s="1" t="s">
        <v>31</v>
      </c>
      <c r="T279" s="1" t="s">
        <v>108</v>
      </c>
      <c r="U279" s="1" t="s">
        <v>34</v>
      </c>
      <c r="V279" s="1" t="s">
        <v>35</v>
      </c>
    </row>
    <row r="280" ht="34.5" customHeight="1">
      <c r="A280" s="2"/>
      <c r="B280" s="3" t="s">
        <v>556</v>
      </c>
      <c r="C280" s="1" t="s">
        <v>557</v>
      </c>
      <c r="D280" s="1" t="s">
        <v>558</v>
      </c>
      <c r="E280" s="1" t="s">
        <v>25</v>
      </c>
      <c r="F280" s="1" t="s">
        <v>36</v>
      </c>
      <c r="G280" s="1" t="s">
        <v>562</v>
      </c>
      <c r="H280" s="4">
        <v>69.0</v>
      </c>
      <c r="I280" s="4">
        <v>56.85</v>
      </c>
      <c r="J280" s="4">
        <v>125.0</v>
      </c>
      <c r="K280" s="1" t="s">
        <v>28</v>
      </c>
      <c r="L280" s="4">
        <v>3922.65</v>
      </c>
      <c r="M280" s="4">
        <v>8625.0</v>
      </c>
      <c r="N280" s="1" t="s">
        <v>28</v>
      </c>
      <c r="O280" s="1" t="s">
        <v>29</v>
      </c>
      <c r="P280" s="1" t="s">
        <v>75</v>
      </c>
      <c r="Q280" s="1" t="s">
        <v>31</v>
      </c>
      <c r="R280" s="1" t="s">
        <v>107</v>
      </c>
      <c r="S280" s="1" t="s">
        <v>31</v>
      </c>
      <c r="T280" s="1" t="s">
        <v>108</v>
      </c>
      <c r="U280" s="1" t="s">
        <v>34</v>
      </c>
      <c r="V280" s="1" t="s">
        <v>35</v>
      </c>
    </row>
    <row r="281" ht="34.5" customHeight="1">
      <c r="A281" s="2"/>
      <c r="B281" s="3" t="s">
        <v>556</v>
      </c>
      <c r="C281" s="1" t="s">
        <v>557</v>
      </c>
      <c r="D281" s="1" t="s">
        <v>558</v>
      </c>
      <c r="E281" s="1" t="s">
        <v>25</v>
      </c>
      <c r="F281" s="1" t="s">
        <v>38</v>
      </c>
      <c r="G281" s="1" t="s">
        <v>563</v>
      </c>
      <c r="H281" s="4">
        <v>12.0</v>
      </c>
      <c r="I281" s="4">
        <v>56.85</v>
      </c>
      <c r="J281" s="4">
        <v>125.0</v>
      </c>
      <c r="K281" s="1" t="s">
        <v>28</v>
      </c>
      <c r="L281" s="4">
        <v>682.2</v>
      </c>
      <c r="M281" s="4">
        <v>1500.0</v>
      </c>
      <c r="N281" s="1" t="s">
        <v>28</v>
      </c>
      <c r="O281" s="1" t="s">
        <v>29</v>
      </c>
      <c r="P281" s="1" t="s">
        <v>75</v>
      </c>
      <c r="Q281" s="1" t="s">
        <v>31</v>
      </c>
      <c r="R281" s="1" t="s">
        <v>107</v>
      </c>
      <c r="S281" s="1" t="s">
        <v>31</v>
      </c>
      <c r="T281" s="1" t="s">
        <v>108</v>
      </c>
      <c r="U281" s="1" t="s">
        <v>34</v>
      </c>
      <c r="V281" s="1" t="s">
        <v>35</v>
      </c>
    </row>
    <row r="282" ht="34.5" customHeight="1">
      <c r="A282" s="2"/>
      <c r="B282" s="3" t="s">
        <v>556</v>
      </c>
      <c r="C282" s="1" t="s">
        <v>557</v>
      </c>
      <c r="D282" s="1" t="s">
        <v>558</v>
      </c>
      <c r="E282" s="1" t="s">
        <v>25</v>
      </c>
      <c r="F282" s="1" t="s">
        <v>40</v>
      </c>
      <c r="G282" s="1" t="s">
        <v>564</v>
      </c>
      <c r="H282" s="4">
        <v>45.0</v>
      </c>
      <c r="I282" s="4">
        <v>56.85</v>
      </c>
      <c r="J282" s="4">
        <v>125.0</v>
      </c>
      <c r="K282" s="1" t="s">
        <v>28</v>
      </c>
      <c r="L282" s="4">
        <v>2558.25</v>
      </c>
      <c r="M282" s="4">
        <v>5625.0</v>
      </c>
      <c r="N282" s="1" t="s">
        <v>28</v>
      </c>
      <c r="O282" s="1" t="s">
        <v>29</v>
      </c>
      <c r="P282" s="1" t="s">
        <v>75</v>
      </c>
      <c r="Q282" s="1" t="s">
        <v>31</v>
      </c>
      <c r="R282" s="1" t="s">
        <v>107</v>
      </c>
      <c r="S282" s="1" t="s">
        <v>31</v>
      </c>
      <c r="T282" s="1" t="s">
        <v>108</v>
      </c>
      <c r="U282" s="1" t="s">
        <v>34</v>
      </c>
      <c r="V282" s="1" t="s">
        <v>35</v>
      </c>
    </row>
    <row r="283" ht="34.5" customHeight="1">
      <c r="A283" s="2"/>
      <c r="B283" s="3" t="s">
        <v>556</v>
      </c>
      <c r="C283" s="1" t="s">
        <v>557</v>
      </c>
      <c r="D283" s="1" t="s">
        <v>558</v>
      </c>
      <c r="E283" s="1" t="s">
        <v>25</v>
      </c>
      <c r="F283" s="1" t="s">
        <v>94</v>
      </c>
      <c r="G283" s="1" t="s">
        <v>565</v>
      </c>
      <c r="H283" s="4">
        <v>1.0</v>
      </c>
      <c r="I283" s="4">
        <v>56.85</v>
      </c>
      <c r="J283" s="4">
        <v>125.0</v>
      </c>
      <c r="K283" s="1" t="s">
        <v>28</v>
      </c>
      <c r="L283" s="4">
        <v>56.85</v>
      </c>
      <c r="M283" s="4">
        <v>125.0</v>
      </c>
      <c r="N283" s="1" t="s">
        <v>28</v>
      </c>
      <c r="O283" s="1" t="s">
        <v>29</v>
      </c>
      <c r="P283" s="1" t="s">
        <v>75</v>
      </c>
      <c r="Q283" s="1" t="s">
        <v>31</v>
      </c>
      <c r="R283" s="1" t="s">
        <v>107</v>
      </c>
      <c r="S283" s="1" t="s">
        <v>31</v>
      </c>
      <c r="T283" s="1" t="s">
        <v>108</v>
      </c>
      <c r="U283" s="1" t="s">
        <v>34</v>
      </c>
      <c r="V283" s="1" t="s">
        <v>35</v>
      </c>
    </row>
    <row r="284" ht="34.5" customHeight="1">
      <c r="A284" s="2"/>
      <c r="B284" s="3" t="s">
        <v>566</v>
      </c>
      <c r="C284" s="1" t="s">
        <v>567</v>
      </c>
      <c r="D284" s="1" t="s">
        <v>568</v>
      </c>
      <c r="E284" s="1" t="s">
        <v>25</v>
      </c>
      <c r="F284" s="1" t="s">
        <v>46</v>
      </c>
      <c r="G284" s="1" t="s">
        <v>569</v>
      </c>
      <c r="H284" s="4">
        <v>1.0</v>
      </c>
      <c r="I284" s="4">
        <v>61.4</v>
      </c>
      <c r="J284" s="4">
        <v>135.0</v>
      </c>
      <c r="K284" s="1" t="s">
        <v>28</v>
      </c>
      <c r="L284" s="4">
        <v>61.4</v>
      </c>
      <c r="M284" s="4">
        <v>135.0</v>
      </c>
      <c r="N284" s="1" t="s">
        <v>28</v>
      </c>
      <c r="O284" s="1" t="s">
        <v>29</v>
      </c>
      <c r="P284" s="1" t="s">
        <v>75</v>
      </c>
      <c r="Q284" s="1" t="s">
        <v>31</v>
      </c>
      <c r="R284" s="1" t="s">
        <v>107</v>
      </c>
      <c r="S284" s="1" t="s">
        <v>31</v>
      </c>
      <c r="T284" s="1" t="s">
        <v>108</v>
      </c>
      <c r="U284" s="1" t="s">
        <v>34</v>
      </c>
      <c r="V284" s="1" t="s">
        <v>35</v>
      </c>
    </row>
    <row r="285" ht="34.5" customHeight="1">
      <c r="A285" s="2"/>
      <c r="B285" s="3" t="s">
        <v>566</v>
      </c>
      <c r="C285" s="1" t="s">
        <v>567</v>
      </c>
      <c r="D285" s="1" t="s">
        <v>568</v>
      </c>
      <c r="E285" s="1" t="s">
        <v>25</v>
      </c>
      <c r="F285" s="1" t="s">
        <v>26</v>
      </c>
      <c r="G285" s="1" t="s">
        <v>570</v>
      </c>
      <c r="H285" s="4">
        <v>56.0</v>
      </c>
      <c r="I285" s="4">
        <v>61.4</v>
      </c>
      <c r="J285" s="4">
        <v>135.0</v>
      </c>
      <c r="K285" s="1" t="s">
        <v>28</v>
      </c>
      <c r="L285" s="4">
        <v>3438.4</v>
      </c>
      <c r="M285" s="4">
        <v>7560.0</v>
      </c>
      <c r="N285" s="1" t="s">
        <v>28</v>
      </c>
      <c r="O285" s="1" t="s">
        <v>29</v>
      </c>
      <c r="P285" s="1" t="s">
        <v>75</v>
      </c>
      <c r="Q285" s="1" t="s">
        <v>31</v>
      </c>
      <c r="R285" s="1" t="s">
        <v>107</v>
      </c>
      <c r="S285" s="1" t="s">
        <v>31</v>
      </c>
      <c r="T285" s="1" t="s">
        <v>108</v>
      </c>
      <c r="U285" s="1" t="s">
        <v>34</v>
      </c>
      <c r="V285" s="1" t="s">
        <v>35</v>
      </c>
    </row>
    <row r="286" ht="34.5" customHeight="1">
      <c r="A286" s="2"/>
      <c r="B286" s="3" t="s">
        <v>566</v>
      </c>
      <c r="C286" s="1" t="s">
        <v>567</v>
      </c>
      <c r="D286" s="1" t="s">
        <v>568</v>
      </c>
      <c r="E286" s="1" t="s">
        <v>25</v>
      </c>
      <c r="F286" s="1" t="s">
        <v>38</v>
      </c>
      <c r="G286" s="1" t="s">
        <v>571</v>
      </c>
      <c r="H286" s="4">
        <v>1.0</v>
      </c>
      <c r="I286" s="4">
        <v>61.4</v>
      </c>
      <c r="J286" s="4">
        <v>135.0</v>
      </c>
      <c r="K286" s="1" t="s">
        <v>28</v>
      </c>
      <c r="L286" s="4">
        <v>61.4</v>
      </c>
      <c r="M286" s="4">
        <v>135.0</v>
      </c>
      <c r="N286" s="1" t="s">
        <v>28</v>
      </c>
      <c r="O286" s="1" t="s">
        <v>29</v>
      </c>
      <c r="P286" s="1" t="s">
        <v>75</v>
      </c>
      <c r="Q286" s="1" t="s">
        <v>31</v>
      </c>
      <c r="R286" s="1" t="s">
        <v>107</v>
      </c>
      <c r="S286" s="1" t="s">
        <v>31</v>
      </c>
      <c r="T286" s="1" t="s">
        <v>108</v>
      </c>
      <c r="U286" s="1" t="s">
        <v>34</v>
      </c>
      <c r="V286" s="1" t="s">
        <v>35</v>
      </c>
    </row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V$1"/>
  <hyperlinks>
    <hyperlink r:id="rId1" ref="B2"/>
    <hyperlink r:id="rId2" ref="B3"/>
    <hyperlink r:id="rId3" ref="B4"/>
    <hyperlink r:id="rId4" ref="B5"/>
    <hyperlink r:id="rId5" ref="B6"/>
    <hyperlink r:id="rId6" ref="B7"/>
    <hyperlink r:id="rId7" ref="B8"/>
    <hyperlink r:id="rId8" ref="B9"/>
    <hyperlink r:id="rId9" ref="B10"/>
    <hyperlink r:id="rId10" ref="B11"/>
    <hyperlink r:id="rId11" ref="B12"/>
    <hyperlink r:id="rId12" ref="B13"/>
    <hyperlink r:id="rId13" ref="B14"/>
    <hyperlink r:id="rId14" ref="B15"/>
    <hyperlink r:id="rId15" ref="B16"/>
    <hyperlink r:id="rId16" ref="B17"/>
    <hyperlink r:id="rId17" ref="B18"/>
    <hyperlink r:id="rId18" ref="B19"/>
    <hyperlink r:id="rId19" ref="B20"/>
    <hyperlink r:id="rId20" ref="B21"/>
    <hyperlink r:id="rId21" ref="B22"/>
    <hyperlink r:id="rId22" ref="B23"/>
    <hyperlink r:id="rId23" ref="B24"/>
    <hyperlink r:id="rId24" ref="B25"/>
    <hyperlink r:id="rId25" ref="B26"/>
    <hyperlink r:id="rId26" ref="B27"/>
    <hyperlink r:id="rId27" ref="B28"/>
    <hyperlink r:id="rId28" ref="B29"/>
    <hyperlink r:id="rId29" ref="B30"/>
    <hyperlink r:id="rId30" ref="B31"/>
    <hyperlink r:id="rId31" ref="B32"/>
    <hyperlink r:id="rId32" ref="B33"/>
    <hyperlink r:id="rId33" ref="B34"/>
    <hyperlink r:id="rId34" ref="B35"/>
    <hyperlink r:id="rId35" ref="B36"/>
    <hyperlink r:id="rId36" ref="B37"/>
    <hyperlink r:id="rId37" ref="B38"/>
    <hyperlink r:id="rId38" ref="B39"/>
    <hyperlink r:id="rId39" ref="B40"/>
    <hyperlink r:id="rId40" ref="B41"/>
    <hyperlink r:id="rId41" ref="B42"/>
    <hyperlink r:id="rId42" ref="B43"/>
    <hyperlink r:id="rId43" ref="B44"/>
    <hyperlink r:id="rId44" ref="B45"/>
    <hyperlink r:id="rId45" ref="B46"/>
    <hyperlink r:id="rId46" ref="B47"/>
    <hyperlink r:id="rId47" ref="B48"/>
    <hyperlink r:id="rId48" ref="B49"/>
    <hyperlink r:id="rId49" ref="B50"/>
    <hyperlink r:id="rId50" ref="B51"/>
    <hyperlink r:id="rId51" ref="B52"/>
    <hyperlink r:id="rId52" ref="B53"/>
    <hyperlink r:id="rId53" ref="B54"/>
    <hyperlink r:id="rId54" ref="B55"/>
    <hyperlink r:id="rId55" ref="B56"/>
    <hyperlink r:id="rId56" ref="B57"/>
    <hyperlink r:id="rId57" ref="B58"/>
    <hyperlink r:id="rId58" ref="B59"/>
    <hyperlink r:id="rId59" ref="B60"/>
    <hyperlink r:id="rId60" ref="B61"/>
    <hyperlink r:id="rId61" ref="B62"/>
    <hyperlink r:id="rId62" ref="B63"/>
    <hyperlink r:id="rId63" ref="B64"/>
    <hyperlink r:id="rId64" ref="B65"/>
    <hyperlink r:id="rId65" ref="B66"/>
    <hyperlink r:id="rId66" ref="B67"/>
    <hyperlink r:id="rId67" ref="B68"/>
    <hyperlink r:id="rId68" ref="B69"/>
    <hyperlink r:id="rId69" ref="B70"/>
    <hyperlink r:id="rId70" ref="B71"/>
    <hyperlink r:id="rId71" ref="B72"/>
    <hyperlink r:id="rId72" ref="B73"/>
    <hyperlink r:id="rId73" ref="B74"/>
    <hyperlink r:id="rId74" ref="B75"/>
    <hyperlink r:id="rId75" ref="B76"/>
    <hyperlink r:id="rId76" ref="B77"/>
    <hyperlink r:id="rId77" ref="B78"/>
    <hyperlink r:id="rId78" ref="B79"/>
    <hyperlink r:id="rId79" ref="B80"/>
    <hyperlink r:id="rId80" ref="B81"/>
    <hyperlink r:id="rId81" ref="B82"/>
    <hyperlink r:id="rId82" ref="B83"/>
    <hyperlink r:id="rId83" ref="B84"/>
    <hyperlink r:id="rId84" ref="B85"/>
    <hyperlink r:id="rId85" ref="B86"/>
    <hyperlink r:id="rId86" ref="B87"/>
    <hyperlink r:id="rId87" ref="B88"/>
    <hyperlink r:id="rId88" ref="B89"/>
    <hyperlink r:id="rId89" ref="B90"/>
    <hyperlink r:id="rId90" ref="B91"/>
    <hyperlink r:id="rId91" ref="B92"/>
    <hyperlink r:id="rId92" ref="B93"/>
    <hyperlink r:id="rId93" ref="B94"/>
    <hyperlink r:id="rId94" ref="B95"/>
    <hyperlink r:id="rId95" ref="B96"/>
    <hyperlink r:id="rId96" ref="B97"/>
    <hyperlink r:id="rId97" ref="B98"/>
    <hyperlink r:id="rId98" ref="B99"/>
    <hyperlink r:id="rId99" ref="B100"/>
    <hyperlink r:id="rId100" ref="B101"/>
    <hyperlink r:id="rId101" ref="B102"/>
    <hyperlink r:id="rId102" ref="B103"/>
    <hyperlink r:id="rId103" ref="B104"/>
    <hyperlink r:id="rId104" ref="B105"/>
    <hyperlink r:id="rId105" ref="B106"/>
    <hyperlink r:id="rId106" ref="B107"/>
    <hyperlink r:id="rId107" ref="B108"/>
    <hyperlink r:id="rId108" ref="B109"/>
    <hyperlink r:id="rId109" ref="B110"/>
    <hyperlink r:id="rId110" ref="B111"/>
    <hyperlink r:id="rId111" ref="B112"/>
    <hyperlink r:id="rId112" ref="B113"/>
    <hyperlink r:id="rId113" ref="B114"/>
    <hyperlink r:id="rId114" ref="B115"/>
    <hyperlink r:id="rId115" ref="B116"/>
    <hyperlink r:id="rId116" ref="B117"/>
    <hyperlink r:id="rId117" ref="B118"/>
    <hyperlink r:id="rId118" ref="B119"/>
    <hyperlink r:id="rId119" ref="B120"/>
    <hyperlink r:id="rId120" ref="B121"/>
    <hyperlink r:id="rId121" ref="B122"/>
    <hyperlink r:id="rId122" ref="B123"/>
    <hyperlink r:id="rId123" ref="B124"/>
    <hyperlink r:id="rId124" ref="B125"/>
    <hyperlink r:id="rId125" ref="B126"/>
    <hyperlink r:id="rId126" ref="B127"/>
    <hyperlink r:id="rId127" ref="B128"/>
    <hyperlink r:id="rId128" ref="B129"/>
    <hyperlink r:id="rId129" ref="B130"/>
    <hyperlink r:id="rId130" ref="B131"/>
    <hyperlink r:id="rId131" ref="B132"/>
    <hyperlink r:id="rId132" ref="B133"/>
    <hyperlink r:id="rId133" ref="B134"/>
    <hyperlink r:id="rId134" ref="B135"/>
    <hyperlink r:id="rId135" ref="B136"/>
    <hyperlink r:id="rId136" ref="B137"/>
    <hyperlink r:id="rId137" ref="B138"/>
    <hyperlink r:id="rId138" ref="B139"/>
    <hyperlink r:id="rId139" ref="B140"/>
    <hyperlink r:id="rId140" ref="B141"/>
    <hyperlink r:id="rId141" ref="B142"/>
    <hyperlink r:id="rId142" ref="B143"/>
    <hyperlink r:id="rId143" ref="B144"/>
    <hyperlink r:id="rId144" ref="B145"/>
    <hyperlink r:id="rId145" ref="B146"/>
    <hyperlink r:id="rId146" ref="B147"/>
    <hyperlink r:id="rId147" ref="B148"/>
    <hyperlink r:id="rId148" ref="B149"/>
    <hyperlink r:id="rId149" ref="B150"/>
    <hyperlink r:id="rId150" ref="B151"/>
    <hyperlink r:id="rId151" ref="B152"/>
    <hyperlink r:id="rId152" ref="B153"/>
    <hyperlink r:id="rId153" ref="B154"/>
    <hyperlink r:id="rId154" ref="B155"/>
    <hyperlink r:id="rId155" ref="B156"/>
    <hyperlink r:id="rId156" ref="B157"/>
    <hyperlink r:id="rId157" ref="B158"/>
    <hyperlink r:id="rId158" ref="B159"/>
    <hyperlink r:id="rId159" ref="B160"/>
    <hyperlink r:id="rId160" ref="B161"/>
    <hyperlink r:id="rId161" ref="B162"/>
    <hyperlink r:id="rId162" ref="B163"/>
    <hyperlink r:id="rId163" ref="B164"/>
    <hyperlink r:id="rId164" ref="B165"/>
    <hyperlink r:id="rId165" ref="B166"/>
    <hyperlink r:id="rId166" ref="B167"/>
    <hyperlink r:id="rId167" ref="B168"/>
    <hyperlink r:id="rId168" ref="B169"/>
    <hyperlink r:id="rId169" ref="B170"/>
    <hyperlink r:id="rId170" ref="B171"/>
    <hyperlink r:id="rId171" ref="B172"/>
    <hyperlink r:id="rId172" ref="B173"/>
    <hyperlink r:id="rId173" ref="B174"/>
    <hyperlink r:id="rId174" ref="B175"/>
    <hyperlink r:id="rId175" ref="B176"/>
    <hyperlink r:id="rId176" ref="B177"/>
    <hyperlink r:id="rId177" ref="B178"/>
    <hyperlink r:id="rId178" ref="B179"/>
    <hyperlink r:id="rId179" ref="B180"/>
    <hyperlink r:id="rId180" ref="B181"/>
    <hyperlink r:id="rId181" ref="B182"/>
    <hyperlink r:id="rId182" ref="B183"/>
    <hyperlink r:id="rId183" ref="B184"/>
    <hyperlink r:id="rId184" ref="B185"/>
    <hyperlink r:id="rId185" ref="B186"/>
    <hyperlink r:id="rId186" ref="B187"/>
    <hyperlink r:id="rId187" ref="B188"/>
    <hyperlink r:id="rId188" ref="B189"/>
    <hyperlink r:id="rId189" ref="B190"/>
    <hyperlink r:id="rId190" ref="B191"/>
    <hyperlink r:id="rId191" ref="B192"/>
    <hyperlink r:id="rId192" ref="B193"/>
    <hyperlink r:id="rId193" ref="B194"/>
    <hyperlink r:id="rId194" ref="B195"/>
    <hyperlink r:id="rId195" ref="B196"/>
    <hyperlink r:id="rId196" ref="B197"/>
    <hyperlink r:id="rId197" ref="B198"/>
    <hyperlink r:id="rId198" ref="B199"/>
    <hyperlink r:id="rId199" ref="B200"/>
    <hyperlink r:id="rId200" ref="B201"/>
    <hyperlink r:id="rId201" ref="B202"/>
    <hyperlink r:id="rId202" ref="B203"/>
    <hyperlink r:id="rId203" ref="B204"/>
    <hyperlink r:id="rId204" ref="B205"/>
    <hyperlink r:id="rId205" ref="B206"/>
    <hyperlink r:id="rId206" ref="B207"/>
    <hyperlink r:id="rId207" ref="B208"/>
    <hyperlink r:id="rId208" ref="B209"/>
    <hyperlink r:id="rId209" ref="B210"/>
    <hyperlink r:id="rId210" ref="B211"/>
    <hyperlink r:id="rId211" ref="B212"/>
    <hyperlink r:id="rId212" ref="B213"/>
    <hyperlink r:id="rId213" ref="B214"/>
    <hyperlink r:id="rId214" ref="B215"/>
    <hyperlink r:id="rId215" ref="B216"/>
    <hyperlink r:id="rId216" ref="B217"/>
    <hyperlink r:id="rId217" ref="B218"/>
    <hyperlink r:id="rId218" ref="B219"/>
    <hyperlink r:id="rId219" ref="B220"/>
    <hyperlink r:id="rId220" ref="B221"/>
    <hyperlink r:id="rId221" ref="B222"/>
    <hyperlink r:id="rId222" ref="B223"/>
    <hyperlink r:id="rId223" ref="B224"/>
    <hyperlink r:id="rId224" ref="B225"/>
    <hyperlink r:id="rId225" ref="B226"/>
    <hyperlink r:id="rId226" ref="B227"/>
    <hyperlink r:id="rId227" ref="B228"/>
    <hyperlink r:id="rId228" ref="B229"/>
    <hyperlink r:id="rId229" ref="B230"/>
    <hyperlink r:id="rId230" ref="B231"/>
    <hyperlink r:id="rId231" ref="B232"/>
    <hyperlink r:id="rId232" ref="B233"/>
    <hyperlink r:id="rId233" ref="B234"/>
    <hyperlink r:id="rId234" ref="B235"/>
    <hyperlink r:id="rId235" ref="B236"/>
    <hyperlink r:id="rId236" ref="B237"/>
    <hyperlink r:id="rId237" ref="B238"/>
    <hyperlink r:id="rId238" ref="B239"/>
    <hyperlink r:id="rId239" ref="B240"/>
    <hyperlink r:id="rId240" ref="B241"/>
    <hyperlink r:id="rId241" ref="B242"/>
    <hyperlink r:id="rId242" ref="B243"/>
    <hyperlink r:id="rId243" ref="B244"/>
    <hyperlink r:id="rId244" ref="B245"/>
    <hyperlink r:id="rId245" ref="B246"/>
    <hyperlink r:id="rId246" ref="B247"/>
    <hyperlink r:id="rId247" ref="B248"/>
    <hyperlink r:id="rId248" ref="B249"/>
    <hyperlink r:id="rId249" ref="B250"/>
    <hyperlink r:id="rId250" ref="B251"/>
    <hyperlink r:id="rId251" ref="B252"/>
    <hyperlink r:id="rId252" ref="B253"/>
    <hyperlink r:id="rId253" ref="B254"/>
    <hyperlink r:id="rId254" ref="B255"/>
    <hyperlink r:id="rId255" ref="B256"/>
    <hyperlink r:id="rId256" ref="B257"/>
    <hyperlink r:id="rId257" ref="B258"/>
    <hyperlink r:id="rId258" ref="B259"/>
    <hyperlink r:id="rId259" ref="B260"/>
    <hyperlink r:id="rId260" ref="B261"/>
    <hyperlink r:id="rId261" ref="B262"/>
    <hyperlink r:id="rId262" ref="B265"/>
    <hyperlink r:id="rId263" ref="B266"/>
    <hyperlink r:id="rId264" ref="B267"/>
    <hyperlink r:id="rId265" ref="B268"/>
    <hyperlink r:id="rId266" ref="B269"/>
    <hyperlink r:id="rId267" ref="B270"/>
    <hyperlink r:id="rId268" ref="B271"/>
    <hyperlink r:id="rId269" ref="B272"/>
    <hyperlink r:id="rId270" ref="B273"/>
    <hyperlink r:id="rId271" ref="B274"/>
    <hyperlink r:id="rId272" ref="B275"/>
    <hyperlink r:id="rId273" ref="B276"/>
    <hyperlink r:id="rId274" ref="B277"/>
    <hyperlink r:id="rId275" ref="B278"/>
    <hyperlink r:id="rId276" ref="B279"/>
    <hyperlink r:id="rId277" ref="B280"/>
    <hyperlink r:id="rId278" ref="B281"/>
    <hyperlink r:id="rId279" ref="B282"/>
    <hyperlink r:id="rId280" ref="B283"/>
    <hyperlink r:id="rId281" ref="B284"/>
    <hyperlink r:id="rId282" ref="B285"/>
    <hyperlink r:id="rId283" ref="B286"/>
  </hyperlinks>
  <printOptions/>
  <pageMargins bottom="0.75" footer="0.0" header="0.0" left="0.7" right="0.7" top="0.75"/>
  <pageSetup orientation="landscape"/>
  <headerFooter>
    <oddFooter>&amp;L_x000D_#000000 Internal Use</oddFooter>
  </headerFooter>
  <drawing r:id="rId28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1.0"/>
    <col customWidth="1" min="2" max="2" width="9.38"/>
    <col customWidth="1" min="3" max="3" width="21.75"/>
    <col customWidth="1" min="4" max="4" width="11.0"/>
    <col customWidth="1" min="5" max="5" width="9.38"/>
    <col customWidth="1" min="6" max="6" width="12.0"/>
    <col customWidth="1" min="7" max="7" width="12.5"/>
    <col customWidth="1" min="8" max="8" width="9.38"/>
    <col customWidth="1" min="9" max="9" width="12.5"/>
  </cols>
  <sheetData>
    <row r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6" t="s">
        <v>572</v>
      </c>
      <c r="B9" s="7" t="s">
        <v>573</v>
      </c>
      <c r="C9" s="8"/>
      <c r="D9" s="8"/>
      <c r="E9" s="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>
      <c r="A10" s="6" t="s">
        <v>574</v>
      </c>
      <c r="B10" s="10">
        <v>45764.0</v>
      </c>
      <c r="C10" s="8"/>
      <c r="D10" s="8"/>
      <c r="E10" s="9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>
      <c r="A11" s="11" t="s">
        <v>575</v>
      </c>
      <c r="B11" s="12">
        <v>1782.0</v>
      </c>
      <c r="C11" s="13"/>
      <c r="D11" s="13"/>
      <c r="E11" s="14"/>
      <c r="F11" s="1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>
      <c r="A12" s="11" t="s">
        <v>576</v>
      </c>
      <c r="B12" s="12" t="s">
        <v>577</v>
      </c>
      <c r="C12" s="13"/>
      <c r="D12" s="13"/>
      <c r="E12" s="14"/>
      <c r="F12" s="1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>
      <c r="A13" s="11" t="s">
        <v>578</v>
      </c>
      <c r="B13" s="16" t="s">
        <v>579</v>
      </c>
      <c r="C13" s="8"/>
      <c r="D13" s="8"/>
      <c r="E13" s="9"/>
      <c r="F13" s="1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ht="15.0" customHeight="1">
      <c r="A14" s="17" t="s">
        <v>580</v>
      </c>
      <c r="B14" s="18" t="s">
        <v>581</v>
      </c>
      <c r="C14" s="8"/>
      <c r="D14" s="8"/>
      <c r="E14" s="9"/>
      <c r="F14" s="1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>
      <c r="A15" s="17" t="s">
        <v>582</v>
      </c>
      <c r="B15" s="18" t="s">
        <v>583</v>
      </c>
      <c r="C15" s="8"/>
      <c r="D15" s="8"/>
      <c r="E15" s="9"/>
      <c r="F15" s="15"/>
      <c r="G15" s="15"/>
      <c r="H15" s="15"/>
      <c r="I15" s="15"/>
      <c r="J15" s="5"/>
      <c r="K15" s="5"/>
      <c r="L15" s="5"/>
      <c r="M15" s="5"/>
      <c r="N15" s="5"/>
      <c r="O15" s="5"/>
      <c r="P15" s="5"/>
      <c r="Q15" s="5"/>
      <c r="R15" s="5"/>
    </row>
    <row r="16">
      <c r="A16" s="17" t="s">
        <v>584</v>
      </c>
      <c r="B16" s="18">
        <f>+B37+B49+B64</f>
        <v>6635</v>
      </c>
      <c r="C16" s="8"/>
      <c r="D16" s="8"/>
      <c r="E16" s="9"/>
      <c r="F16" s="15"/>
      <c r="G16" s="15"/>
      <c r="H16" s="15"/>
      <c r="I16" s="15"/>
      <c r="J16" s="5"/>
      <c r="K16" s="5"/>
      <c r="L16" s="5"/>
      <c r="M16" s="5"/>
      <c r="N16" s="5"/>
      <c r="O16" s="5"/>
      <c r="P16" s="5"/>
      <c r="Q16" s="5"/>
      <c r="R16" s="5"/>
    </row>
    <row r="17">
      <c r="A17" s="17" t="s">
        <v>585</v>
      </c>
      <c r="B17" s="19"/>
      <c r="C17" s="8"/>
      <c r="D17" s="8"/>
      <c r="E17" s="9"/>
      <c r="F17" s="20"/>
      <c r="G17" s="20"/>
      <c r="H17" s="20"/>
      <c r="I17" s="20"/>
      <c r="J17" s="5"/>
      <c r="K17" s="5"/>
      <c r="L17" s="5"/>
      <c r="M17" s="5"/>
      <c r="N17" s="5"/>
      <c r="O17" s="5"/>
      <c r="P17" s="5"/>
      <c r="Q17" s="5"/>
      <c r="R17" s="5"/>
    </row>
    <row r="18">
      <c r="A18" s="21" t="s">
        <v>586</v>
      </c>
      <c r="B18" s="22">
        <f>+I37+I49+I64</f>
        <v>484421</v>
      </c>
      <c r="C18" s="8"/>
      <c r="D18" s="8"/>
      <c r="E18" s="9"/>
      <c r="F18" s="15"/>
      <c r="G18" s="15"/>
      <c r="H18" s="15"/>
      <c r="I18" s="15"/>
      <c r="J18" s="5"/>
      <c r="K18" s="5"/>
      <c r="L18" s="5"/>
      <c r="M18" s="5"/>
      <c r="N18" s="5"/>
      <c r="O18" s="5"/>
      <c r="P18" s="5"/>
      <c r="Q18" s="5"/>
      <c r="R18" s="5"/>
    </row>
    <row r="19">
      <c r="A19" s="21" t="s">
        <v>587</v>
      </c>
      <c r="B19" s="22">
        <f>B18/B16</f>
        <v>73.00994725</v>
      </c>
      <c r="C19" s="8"/>
      <c r="D19" s="8"/>
      <c r="E19" s="9"/>
      <c r="F19" s="23"/>
      <c r="G19" s="15"/>
      <c r="H19" s="15"/>
      <c r="I19" s="15"/>
      <c r="J19" s="5"/>
      <c r="K19" s="5"/>
      <c r="L19" s="5"/>
      <c r="M19" s="5"/>
      <c r="N19" s="5"/>
      <c r="O19" s="5"/>
      <c r="P19" s="5"/>
      <c r="Q19" s="5"/>
      <c r="R19" s="5"/>
    </row>
    <row r="20">
      <c r="A20" s="21" t="s">
        <v>588</v>
      </c>
      <c r="B20" s="22">
        <f>+G37+G49+G64</f>
        <v>220372.25</v>
      </c>
      <c r="C20" s="8"/>
      <c r="D20" s="8"/>
      <c r="E20" s="9"/>
      <c r="F20" s="15"/>
      <c r="G20" s="15"/>
      <c r="H20" s="15"/>
      <c r="I20" s="15"/>
      <c r="J20" s="5"/>
      <c r="K20" s="5"/>
      <c r="L20" s="5"/>
      <c r="M20" s="5"/>
      <c r="N20" s="5"/>
      <c r="O20" s="5"/>
      <c r="P20" s="5"/>
      <c r="Q20" s="5"/>
      <c r="R20" s="5"/>
    </row>
    <row r="21" ht="15.75" customHeight="1">
      <c r="A21" s="24" t="s">
        <v>589</v>
      </c>
      <c r="B21" s="22">
        <f>B20/B16</f>
        <v>33.21360211</v>
      </c>
      <c r="C21" s="8"/>
      <c r="D21" s="8"/>
      <c r="E21" s="9"/>
      <c r="F21" s="15"/>
      <c r="G21" s="15"/>
      <c r="H21" s="15"/>
      <c r="I21" s="15"/>
      <c r="J21" s="5"/>
      <c r="K21" s="5"/>
      <c r="L21" s="5"/>
      <c r="M21" s="5"/>
      <c r="N21" s="5"/>
      <c r="O21" s="5"/>
      <c r="P21" s="5"/>
      <c r="Q21" s="5"/>
      <c r="R21" s="5"/>
    </row>
    <row r="22" ht="15.75" customHeight="1">
      <c r="A22" s="25" t="s">
        <v>590</v>
      </c>
      <c r="B22" s="26">
        <f>K37+K49+K64</f>
        <v>121204.7375</v>
      </c>
      <c r="C22" s="8"/>
      <c r="D22" s="8"/>
      <c r="E22" s="9"/>
      <c r="F22" s="27"/>
      <c r="G22" s="2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ht="15.75" customHeight="1">
      <c r="A23" s="25" t="s">
        <v>591</v>
      </c>
      <c r="B23" s="26">
        <f>+B22/B16</f>
        <v>18.26748116</v>
      </c>
      <c r="C23" s="8"/>
      <c r="D23" s="8"/>
      <c r="E23" s="9"/>
      <c r="F23" s="27"/>
      <c r="G23" s="2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ht="15.75" customHeight="1">
      <c r="A24" s="25" t="s">
        <v>592</v>
      </c>
      <c r="B24" s="26">
        <f>M37+M49+M64</f>
        <v>132223.35</v>
      </c>
      <c r="C24" s="8"/>
      <c r="D24" s="8"/>
      <c r="E24" s="9"/>
      <c r="F24" s="27"/>
      <c r="G24" s="2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ht="15.75" customHeight="1">
      <c r="A25" s="25" t="s">
        <v>591</v>
      </c>
      <c r="B25" s="26">
        <f>+B24/B16</f>
        <v>19.92816127</v>
      </c>
      <c r="C25" s="8"/>
      <c r="D25" s="8"/>
      <c r="E25" s="9"/>
      <c r="F25" s="27"/>
      <c r="G25" s="2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ht="15.75" customHeight="1">
      <c r="A26" s="5"/>
      <c r="B26" s="5"/>
      <c r="C26" s="5"/>
      <c r="D26" s="5"/>
      <c r="E26" s="5"/>
      <c r="F26" s="15"/>
      <c r="G26" s="15"/>
      <c r="H26" s="23"/>
      <c r="I26" s="15"/>
      <c r="J26" s="28" t="s">
        <v>593</v>
      </c>
      <c r="K26" s="9"/>
      <c r="L26" s="28" t="s">
        <v>593</v>
      </c>
      <c r="M26" s="9"/>
      <c r="N26" s="5"/>
      <c r="O26" s="5"/>
      <c r="P26" s="5"/>
      <c r="Q26" s="5"/>
      <c r="R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28" t="s">
        <v>594</v>
      </c>
      <c r="K27" s="9"/>
      <c r="L27" s="28" t="s">
        <v>595</v>
      </c>
      <c r="M27" s="9"/>
      <c r="N27" s="5"/>
      <c r="O27" s="5"/>
      <c r="P27" s="5"/>
      <c r="Q27" s="5"/>
      <c r="R27" s="5"/>
    </row>
    <row r="28" ht="15.75" customHeight="1">
      <c r="A28" s="29" t="s">
        <v>596</v>
      </c>
      <c r="B28" s="5"/>
      <c r="C28" s="5"/>
      <c r="D28" s="5"/>
      <c r="E28" s="5"/>
      <c r="F28" s="5"/>
      <c r="G28" s="5"/>
      <c r="H28" s="5"/>
      <c r="I28" s="5"/>
      <c r="J28" s="30" t="s">
        <v>597</v>
      </c>
      <c r="K28" s="31"/>
      <c r="L28" s="30" t="s">
        <v>598</v>
      </c>
      <c r="M28" s="31"/>
      <c r="N28" s="5"/>
      <c r="O28" s="5"/>
      <c r="P28" s="5"/>
      <c r="Q28" s="5"/>
      <c r="R28" s="5"/>
    </row>
    <row r="29" ht="15.75" customHeight="1">
      <c r="A29" s="32" t="s">
        <v>599</v>
      </c>
      <c r="B29" s="33" t="s">
        <v>600</v>
      </c>
      <c r="C29" s="34" t="s">
        <v>601</v>
      </c>
      <c r="D29" s="33" t="s">
        <v>602</v>
      </c>
      <c r="E29" s="35" t="s">
        <v>603</v>
      </c>
      <c r="F29" s="36" t="s">
        <v>604</v>
      </c>
      <c r="G29" s="36" t="s">
        <v>605</v>
      </c>
      <c r="H29" s="36" t="s">
        <v>606</v>
      </c>
      <c r="I29" s="36" t="s">
        <v>607</v>
      </c>
      <c r="J29" s="37" t="s">
        <v>608</v>
      </c>
      <c r="K29" s="38" t="s">
        <v>609</v>
      </c>
      <c r="L29" s="37" t="s">
        <v>608</v>
      </c>
      <c r="M29" s="38" t="s">
        <v>609</v>
      </c>
      <c r="N29" s="5"/>
      <c r="O29" s="5"/>
      <c r="P29" s="5"/>
      <c r="Q29" s="5"/>
      <c r="R29" s="5"/>
    </row>
    <row r="30" ht="15.75" customHeight="1">
      <c r="A30" s="32" t="s">
        <v>610</v>
      </c>
      <c r="B30" s="33">
        <v>63.0</v>
      </c>
      <c r="C30" s="34" t="s">
        <v>611</v>
      </c>
      <c r="D30" s="33">
        <v>5.0</v>
      </c>
      <c r="E30" s="35">
        <f t="shared" ref="E30:E36" si="1">B30/$B$37</f>
        <v>0.07904642409</v>
      </c>
      <c r="F30" s="36">
        <f t="shared" ref="F30:F36" si="2">+G30/B30</f>
        <v>16.4</v>
      </c>
      <c r="G30" s="36">
        <v>1033.2</v>
      </c>
      <c r="H30" s="36">
        <f t="shared" ref="H30:H36" si="3">+I30/B30</f>
        <v>36</v>
      </c>
      <c r="I30" s="36">
        <v>2268.0</v>
      </c>
      <c r="J30" s="39">
        <f t="shared" ref="J30:J36" si="4">F30*0.55</f>
        <v>9.02</v>
      </c>
      <c r="K30" s="40">
        <f t="shared" ref="K30:K36" si="5">+J30*B30</f>
        <v>568.26</v>
      </c>
      <c r="L30" s="39">
        <f t="shared" ref="L30:L36" si="6">F30*0.6</f>
        <v>9.84</v>
      </c>
      <c r="M30" s="40">
        <f t="shared" ref="M30:M36" si="7">+L30*B30</f>
        <v>619.92</v>
      </c>
      <c r="N30" s="5"/>
      <c r="O30" s="5"/>
      <c r="P30" s="5"/>
      <c r="Q30" s="5"/>
      <c r="R30" s="5"/>
    </row>
    <row r="31" ht="15.75" customHeight="1">
      <c r="A31" s="32" t="s">
        <v>610</v>
      </c>
      <c r="B31" s="33">
        <v>132.0</v>
      </c>
      <c r="C31" s="34" t="s">
        <v>612</v>
      </c>
      <c r="D31" s="33">
        <v>4.0</v>
      </c>
      <c r="E31" s="35">
        <f t="shared" si="1"/>
        <v>0.165621079</v>
      </c>
      <c r="F31" s="36">
        <f t="shared" si="2"/>
        <v>29.55</v>
      </c>
      <c r="G31" s="36">
        <v>3900.6</v>
      </c>
      <c r="H31" s="36">
        <f t="shared" si="3"/>
        <v>65</v>
      </c>
      <c r="I31" s="36">
        <v>8580.0</v>
      </c>
      <c r="J31" s="39">
        <f t="shared" si="4"/>
        <v>16.2525</v>
      </c>
      <c r="K31" s="40">
        <f t="shared" si="5"/>
        <v>2145.33</v>
      </c>
      <c r="L31" s="39">
        <f t="shared" si="6"/>
        <v>17.73</v>
      </c>
      <c r="M31" s="40">
        <f t="shared" si="7"/>
        <v>2340.36</v>
      </c>
      <c r="N31" s="5"/>
      <c r="O31" s="5"/>
      <c r="P31" s="5"/>
      <c r="Q31" s="5"/>
      <c r="R31" s="5"/>
    </row>
    <row r="32" ht="15.75" customHeight="1">
      <c r="A32" s="32" t="s">
        <v>610</v>
      </c>
      <c r="B32" s="33">
        <v>60.0</v>
      </c>
      <c r="C32" s="34" t="s">
        <v>613</v>
      </c>
      <c r="D32" s="33">
        <v>4.0</v>
      </c>
      <c r="E32" s="35">
        <f t="shared" si="1"/>
        <v>0.07528230866</v>
      </c>
      <c r="F32" s="36">
        <f t="shared" si="2"/>
        <v>20.5</v>
      </c>
      <c r="G32" s="36">
        <v>1230.0</v>
      </c>
      <c r="H32" s="36">
        <f t="shared" si="3"/>
        <v>45</v>
      </c>
      <c r="I32" s="36">
        <v>2700.0</v>
      </c>
      <c r="J32" s="39">
        <f t="shared" si="4"/>
        <v>11.275</v>
      </c>
      <c r="K32" s="40">
        <f t="shared" si="5"/>
        <v>676.5</v>
      </c>
      <c r="L32" s="39">
        <f t="shared" si="6"/>
        <v>12.3</v>
      </c>
      <c r="M32" s="40">
        <f t="shared" si="7"/>
        <v>738</v>
      </c>
      <c r="N32" s="5"/>
      <c r="O32" s="5"/>
      <c r="P32" s="5"/>
      <c r="Q32" s="5"/>
      <c r="R32" s="5"/>
    </row>
    <row r="33" ht="15.75" customHeight="1">
      <c r="A33" s="32" t="s">
        <v>610</v>
      </c>
      <c r="B33" s="33">
        <v>28.0</v>
      </c>
      <c r="C33" s="34" t="s">
        <v>614</v>
      </c>
      <c r="D33" s="33">
        <v>2.0</v>
      </c>
      <c r="E33" s="35">
        <f t="shared" si="1"/>
        <v>0.03513174404</v>
      </c>
      <c r="F33" s="36">
        <f t="shared" si="2"/>
        <v>15.95</v>
      </c>
      <c r="G33" s="36">
        <v>446.59999999999997</v>
      </c>
      <c r="H33" s="36">
        <f t="shared" si="3"/>
        <v>35</v>
      </c>
      <c r="I33" s="36">
        <v>980.0</v>
      </c>
      <c r="J33" s="39">
        <f t="shared" si="4"/>
        <v>8.7725</v>
      </c>
      <c r="K33" s="40">
        <f t="shared" si="5"/>
        <v>245.63</v>
      </c>
      <c r="L33" s="39">
        <f t="shared" si="6"/>
        <v>9.57</v>
      </c>
      <c r="M33" s="40">
        <f t="shared" si="7"/>
        <v>267.96</v>
      </c>
      <c r="N33" s="5"/>
      <c r="O33" s="5"/>
      <c r="P33" s="5"/>
      <c r="Q33" s="5"/>
      <c r="R33" s="5"/>
    </row>
    <row r="34" ht="15.75" customHeight="1">
      <c r="A34" s="32" t="s">
        <v>610</v>
      </c>
      <c r="B34" s="33">
        <v>114.0</v>
      </c>
      <c r="C34" s="34" t="s">
        <v>615</v>
      </c>
      <c r="D34" s="33">
        <v>5.0</v>
      </c>
      <c r="E34" s="35">
        <f t="shared" si="1"/>
        <v>0.1430363864</v>
      </c>
      <c r="F34" s="36">
        <f t="shared" si="2"/>
        <v>28.68157895</v>
      </c>
      <c r="G34" s="36">
        <v>3269.7</v>
      </c>
      <c r="H34" s="36">
        <f t="shared" si="3"/>
        <v>63.07017544</v>
      </c>
      <c r="I34" s="36">
        <v>7190.0</v>
      </c>
      <c r="J34" s="39">
        <f t="shared" si="4"/>
        <v>15.77486842</v>
      </c>
      <c r="K34" s="40">
        <f t="shared" si="5"/>
        <v>1798.335</v>
      </c>
      <c r="L34" s="39">
        <f t="shared" si="6"/>
        <v>17.20894737</v>
      </c>
      <c r="M34" s="40">
        <f t="shared" si="7"/>
        <v>1961.82</v>
      </c>
      <c r="N34" s="5"/>
      <c r="O34" s="5"/>
      <c r="P34" s="5"/>
      <c r="Q34" s="5"/>
      <c r="R34" s="5"/>
    </row>
    <row r="35" ht="15.75" customHeight="1">
      <c r="A35" s="32" t="s">
        <v>610</v>
      </c>
      <c r="B35" s="33">
        <v>334.0</v>
      </c>
      <c r="C35" s="34" t="s">
        <v>616</v>
      </c>
      <c r="D35" s="33">
        <v>10.0</v>
      </c>
      <c r="E35" s="35">
        <f t="shared" si="1"/>
        <v>0.4190715182</v>
      </c>
      <c r="F35" s="36">
        <f t="shared" si="2"/>
        <v>13.65</v>
      </c>
      <c r="G35" s="36">
        <v>4559.1</v>
      </c>
      <c r="H35" s="36">
        <f t="shared" si="3"/>
        <v>30</v>
      </c>
      <c r="I35" s="36">
        <v>10020.0</v>
      </c>
      <c r="J35" s="39">
        <f t="shared" si="4"/>
        <v>7.5075</v>
      </c>
      <c r="K35" s="40">
        <f t="shared" si="5"/>
        <v>2507.505</v>
      </c>
      <c r="L35" s="39">
        <f t="shared" si="6"/>
        <v>8.19</v>
      </c>
      <c r="M35" s="40">
        <f t="shared" si="7"/>
        <v>2735.46</v>
      </c>
      <c r="N35" s="5"/>
      <c r="O35" s="5"/>
      <c r="P35" s="5"/>
      <c r="Q35" s="5"/>
      <c r="R35" s="5"/>
    </row>
    <row r="36" ht="15.75" customHeight="1">
      <c r="A36" s="32" t="s">
        <v>610</v>
      </c>
      <c r="B36" s="33">
        <v>66.0</v>
      </c>
      <c r="C36" s="34" t="s">
        <v>617</v>
      </c>
      <c r="D36" s="33">
        <v>4.0</v>
      </c>
      <c r="E36" s="35">
        <f t="shared" si="1"/>
        <v>0.08281053952</v>
      </c>
      <c r="F36" s="36">
        <f t="shared" si="2"/>
        <v>27.3</v>
      </c>
      <c r="G36" s="36">
        <v>1801.8000000000002</v>
      </c>
      <c r="H36" s="36">
        <f t="shared" si="3"/>
        <v>60</v>
      </c>
      <c r="I36" s="36">
        <v>3960.0</v>
      </c>
      <c r="J36" s="39">
        <f t="shared" si="4"/>
        <v>15.015</v>
      </c>
      <c r="K36" s="40">
        <f t="shared" si="5"/>
        <v>990.99</v>
      </c>
      <c r="L36" s="39">
        <f t="shared" si="6"/>
        <v>16.38</v>
      </c>
      <c r="M36" s="40">
        <f t="shared" si="7"/>
        <v>1081.08</v>
      </c>
      <c r="N36" s="5"/>
      <c r="O36" s="5"/>
      <c r="P36" s="5"/>
      <c r="Q36" s="5"/>
      <c r="R36" s="5"/>
    </row>
    <row r="37" ht="15.75" customHeight="1">
      <c r="A37" s="41" t="s">
        <v>618</v>
      </c>
      <c r="B37" s="42">
        <f>SUM(B30:B36)</f>
        <v>797</v>
      </c>
      <c r="C37" s="42"/>
      <c r="D37" s="42">
        <f t="shared" ref="D37:E37" si="8">SUM(D30:D36)</f>
        <v>34</v>
      </c>
      <c r="E37" s="43">
        <f t="shared" si="8"/>
        <v>1</v>
      </c>
      <c r="F37" s="44">
        <f>G37/B37</f>
        <v>20.37766625</v>
      </c>
      <c r="G37" s="44">
        <f>SUM(G30:G36)</f>
        <v>16241</v>
      </c>
      <c r="H37" s="45">
        <f>I37/B37</f>
        <v>44.79046424</v>
      </c>
      <c r="I37" s="45">
        <f>SUM(I30:I36)</f>
        <v>35698</v>
      </c>
      <c r="J37" s="46">
        <f>+K37/B37</f>
        <v>11.20771644</v>
      </c>
      <c r="K37" s="47">
        <f>SUM(K30:K36)</f>
        <v>8932.55</v>
      </c>
      <c r="L37" s="46">
        <f>+M37/B37</f>
        <v>12.22659975</v>
      </c>
      <c r="M37" s="47">
        <f>SUM(M30:M36)</f>
        <v>9744.6</v>
      </c>
      <c r="N37" s="5"/>
      <c r="O37" s="5"/>
      <c r="P37" s="5"/>
      <c r="Q37" s="5"/>
      <c r="R37" s="5"/>
    </row>
    <row r="38" ht="15.75" customHeight="1">
      <c r="A38" s="48"/>
      <c r="B38" s="20"/>
      <c r="C38" s="20"/>
      <c r="D38" s="20"/>
      <c r="E38" s="49"/>
      <c r="F38" s="50"/>
      <c r="G38" s="50"/>
      <c r="H38" s="51"/>
      <c r="I38" s="51"/>
      <c r="J38" s="51"/>
      <c r="K38" s="51"/>
      <c r="L38" s="51"/>
      <c r="M38" s="51"/>
      <c r="N38" s="5"/>
      <c r="O38" s="5"/>
      <c r="P38" s="5"/>
      <c r="Q38" s="5"/>
      <c r="R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ht="15.75" customHeight="1">
      <c r="A40" s="5"/>
      <c r="B40" s="5"/>
      <c r="C40" s="5"/>
      <c r="D40" s="5"/>
      <c r="E40" s="5"/>
      <c r="F40" s="15"/>
      <c r="G40" s="15"/>
      <c r="H40" s="23"/>
      <c r="I40" s="15"/>
      <c r="J40" s="28" t="s">
        <v>593</v>
      </c>
      <c r="K40" s="9"/>
      <c r="L40" s="28" t="s">
        <v>593</v>
      </c>
      <c r="M40" s="9"/>
      <c r="N40" s="5"/>
      <c r="O40" s="5"/>
      <c r="P40" s="5"/>
      <c r="Q40" s="5"/>
      <c r="R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28" t="s">
        <v>594</v>
      </c>
      <c r="K41" s="9"/>
      <c r="L41" s="28" t="s">
        <v>595</v>
      </c>
      <c r="M41" s="9"/>
      <c r="N41" s="5"/>
      <c r="O41" s="5"/>
      <c r="P41" s="5"/>
      <c r="Q41" s="5"/>
      <c r="R41" s="5"/>
    </row>
    <row r="42" ht="15.75" customHeight="1">
      <c r="A42" s="29" t="s">
        <v>619</v>
      </c>
      <c r="B42" s="5"/>
      <c r="C42" s="5"/>
      <c r="D42" s="5"/>
      <c r="E42" s="5"/>
      <c r="F42" s="5"/>
      <c r="G42" s="5"/>
      <c r="H42" s="5"/>
      <c r="I42" s="5"/>
      <c r="J42" s="30" t="s">
        <v>597</v>
      </c>
      <c r="K42" s="31"/>
      <c r="L42" s="30" t="s">
        <v>598</v>
      </c>
      <c r="M42" s="31"/>
      <c r="N42" s="5"/>
      <c r="O42" s="5"/>
      <c r="P42" s="5"/>
      <c r="Q42" s="5"/>
      <c r="R42" s="5"/>
    </row>
    <row r="43" ht="15.75" customHeight="1">
      <c r="A43" s="32" t="s">
        <v>599</v>
      </c>
      <c r="B43" s="33" t="s">
        <v>600</v>
      </c>
      <c r="C43" s="34" t="s">
        <v>601</v>
      </c>
      <c r="D43" s="33" t="s">
        <v>602</v>
      </c>
      <c r="E43" s="35" t="s">
        <v>603</v>
      </c>
      <c r="F43" s="36" t="s">
        <v>604</v>
      </c>
      <c r="G43" s="36" t="s">
        <v>605</v>
      </c>
      <c r="H43" s="36" t="s">
        <v>606</v>
      </c>
      <c r="I43" s="36" t="s">
        <v>607</v>
      </c>
      <c r="J43" s="37" t="s">
        <v>608</v>
      </c>
      <c r="K43" s="38" t="s">
        <v>609</v>
      </c>
      <c r="L43" s="37" t="s">
        <v>608</v>
      </c>
      <c r="M43" s="38" t="s">
        <v>609</v>
      </c>
      <c r="N43" s="5"/>
      <c r="O43" s="5"/>
      <c r="P43" s="5"/>
      <c r="Q43" s="5"/>
      <c r="R43" s="5"/>
    </row>
    <row r="44" ht="15.75" customHeight="1">
      <c r="A44" s="32" t="s">
        <v>610</v>
      </c>
      <c r="B44" s="33">
        <v>1275.0</v>
      </c>
      <c r="C44" s="34" t="s">
        <v>612</v>
      </c>
      <c r="D44" s="33">
        <v>38.0</v>
      </c>
      <c r="E44" s="35">
        <f t="shared" ref="E44:E48" si="9">B44/$B$49</f>
        <v>0.4524485451</v>
      </c>
      <c r="F44" s="36">
        <f t="shared" ref="F44:F48" si="10">+G44/B44</f>
        <v>51.12764706</v>
      </c>
      <c r="G44" s="36">
        <v>65187.75</v>
      </c>
      <c r="H44" s="36">
        <f t="shared" ref="H44:H48" si="11">+I44/B44</f>
        <v>112.4282353</v>
      </c>
      <c r="I44" s="36">
        <v>143346.0</v>
      </c>
      <c r="J44" s="39">
        <f t="shared" ref="J44:J48" si="12">F44*0.55</f>
        <v>28.12020588</v>
      </c>
      <c r="K44" s="40">
        <f t="shared" ref="K44:K48" si="13">+J44*B44</f>
        <v>35853.2625</v>
      </c>
      <c r="L44" s="39">
        <f t="shared" ref="L44:L48" si="14">F44*0.6</f>
        <v>30.67658824</v>
      </c>
      <c r="M44" s="40">
        <f t="shared" ref="M44:M48" si="15">+L44*B44</f>
        <v>39112.65</v>
      </c>
      <c r="N44" s="5"/>
      <c r="O44" s="5"/>
      <c r="P44" s="5"/>
      <c r="Q44" s="5"/>
      <c r="R44" s="5"/>
    </row>
    <row r="45" ht="15.75" customHeight="1">
      <c r="A45" s="32" t="s">
        <v>610</v>
      </c>
      <c r="B45" s="33">
        <v>177.0</v>
      </c>
      <c r="C45" s="34" t="s">
        <v>613</v>
      </c>
      <c r="D45" s="33">
        <v>13.0</v>
      </c>
      <c r="E45" s="35">
        <f t="shared" si="9"/>
        <v>0.0628105039</v>
      </c>
      <c r="F45" s="36">
        <f t="shared" si="10"/>
        <v>35.02542373</v>
      </c>
      <c r="G45" s="36">
        <v>6199.5</v>
      </c>
      <c r="H45" s="36">
        <f t="shared" si="11"/>
        <v>77.03389831</v>
      </c>
      <c r="I45" s="36">
        <v>13635.0</v>
      </c>
      <c r="J45" s="39">
        <f t="shared" si="12"/>
        <v>19.26398305</v>
      </c>
      <c r="K45" s="40">
        <f t="shared" si="13"/>
        <v>3409.725</v>
      </c>
      <c r="L45" s="39">
        <f t="shared" si="14"/>
        <v>21.01525424</v>
      </c>
      <c r="M45" s="40">
        <f t="shared" si="15"/>
        <v>3719.7</v>
      </c>
      <c r="N45" s="5"/>
      <c r="O45" s="5"/>
      <c r="P45" s="5"/>
      <c r="Q45" s="5"/>
      <c r="R45" s="5"/>
    </row>
    <row r="46" ht="15.75" customHeight="1">
      <c r="A46" s="32" t="s">
        <v>610</v>
      </c>
      <c r="B46" s="33">
        <v>304.0</v>
      </c>
      <c r="C46" s="34" t="s">
        <v>615</v>
      </c>
      <c r="D46" s="33">
        <v>20.0</v>
      </c>
      <c r="E46" s="35">
        <f t="shared" si="9"/>
        <v>0.1078779276</v>
      </c>
      <c r="F46" s="36">
        <f t="shared" si="10"/>
        <v>36.18815789</v>
      </c>
      <c r="G46" s="36">
        <v>11001.2</v>
      </c>
      <c r="H46" s="36">
        <f t="shared" si="11"/>
        <v>79.53947368</v>
      </c>
      <c r="I46" s="36">
        <v>24180.0</v>
      </c>
      <c r="J46" s="39">
        <f t="shared" si="12"/>
        <v>19.90348684</v>
      </c>
      <c r="K46" s="40">
        <f t="shared" si="13"/>
        <v>6050.66</v>
      </c>
      <c r="L46" s="39">
        <f t="shared" si="14"/>
        <v>21.71289474</v>
      </c>
      <c r="M46" s="40">
        <f t="shared" si="15"/>
        <v>6600.72</v>
      </c>
      <c r="N46" s="5"/>
      <c r="O46" s="5"/>
      <c r="P46" s="5"/>
      <c r="Q46" s="5"/>
      <c r="R46" s="5"/>
    </row>
    <row r="47" ht="15.75" customHeight="1">
      <c r="A47" s="32" t="s">
        <v>610</v>
      </c>
      <c r="B47" s="33">
        <v>875.0</v>
      </c>
      <c r="C47" s="34" t="s">
        <v>616</v>
      </c>
      <c r="D47" s="33">
        <v>37.0</v>
      </c>
      <c r="E47" s="35">
        <f t="shared" si="9"/>
        <v>0.3105039035</v>
      </c>
      <c r="F47" s="36">
        <f t="shared" si="10"/>
        <v>13.83942857</v>
      </c>
      <c r="G47" s="36">
        <v>12109.499999999998</v>
      </c>
      <c r="H47" s="36">
        <f t="shared" si="11"/>
        <v>30.37485714</v>
      </c>
      <c r="I47" s="36">
        <v>26578.0</v>
      </c>
      <c r="J47" s="39">
        <f t="shared" si="12"/>
        <v>7.611685714</v>
      </c>
      <c r="K47" s="40">
        <f t="shared" si="13"/>
        <v>6660.225</v>
      </c>
      <c r="L47" s="39">
        <f t="shared" si="14"/>
        <v>8.303657143</v>
      </c>
      <c r="M47" s="40">
        <f t="shared" si="15"/>
        <v>7265.7</v>
      </c>
      <c r="N47" s="5"/>
      <c r="O47" s="5"/>
      <c r="P47" s="5"/>
      <c r="Q47" s="5"/>
      <c r="R47" s="5"/>
    </row>
    <row r="48" ht="15.75" customHeight="1">
      <c r="A48" s="32" t="s">
        <v>610</v>
      </c>
      <c r="B48" s="33">
        <v>187.0</v>
      </c>
      <c r="C48" s="34" t="s">
        <v>617</v>
      </c>
      <c r="D48" s="33">
        <v>5.0</v>
      </c>
      <c r="E48" s="35">
        <f t="shared" si="9"/>
        <v>0.06635911994</v>
      </c>
      <c r="F48" s="36">
        <f t="shared" si="10"/>
        <v>34.1</v>
      </c>
      <c r="G48" s="36">
        <v>6376.700000000001</v>
      </c>
      <c r="H48" s="36">
        <f t="shared" si="11"/>
        <v>75</v>
      </c>
      <c r="I48" s="36">
        <v>14025.0</v>
      </c>
      <c r="J48" s="39">
        <f t="shared" si="12"/>
        <v>18.755</v>
      </c>
      <c r="K48" s="40">
        <f t="shared" si="13"/>
        <v>3507.185</v>
      </c>
      <c r="L48" s="39">
        <f t="shared" si="14"/>
        <v>20.46</v>
      </c>
      <c r="M48" s="40">
        <f t="shared" si="15"/>
        <v>3826.02</v>
      </c>
      <c r="N48" s="5"/>
      <c r="O48" s="5"/>
      <c r="P48" s="5"/>
      <c r="Q48" s="5"/>
      <c r="R48" s="5"/>
    </row>
    <row r="49" ht="15.75" customHeight="1">
      <c r="A49" s="41" t="s">
        <v>618</v>
      </c>
      <c r="B49" s="42">
        <f>SUM(B44:B48)</f>
        <v>2818</v>
      </c>
      <c r="C49" s="42"/>
      <c r="D49" s="42">
        <f t="shared" ref="D49:E49" si="16">SUM(D44:D48)</f>
        <v>113</v>
      </c>
      <c r="E49" s="43">
        <f t="shared" si="16"/>
        <v>1</v>
      </c>
      <c r="F49" s="44">
        <f>G49/B49</f>
        <v>35.7965401</v>
      </c>
      <c r="G49" s="44">
        <f>SUM(G44:G48)</f>
        <v>100874.65</v>
      </c>
      <c r="H49" s="45">
        <f>I49/B49</f>
        <v>78.69552874</v>
      </c>
      <c r="I49" s="45">
        <f>SUM(I44:I48)</f>
        <v>221764</v>
      </c>
      <c r="J49" s="46">
        <f>+K49/B49</f>
        <v>19.68809705</v>
      </c>
      <c r="K49" s="47">
        <f>SUM(K44:K48)</f>
        <v>55481.0575</v>
      </c>
      <c r="L49" s="46">
        <f>+M49/B49</f>
        <v>21.47792406</v>
      </c>
      <c r="M49" s="47">
        <f>SUM(M44:M48)</f>
        <v>60524.79</v>
      </c>
      <c r="N49" s="5"/>
      <c r="O49" s="5"/>
      <c r="P49" s="5"/>
      <c r="Q49" s="5"/>
      <c r="R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ht="15.75" customHeight="1">
      <c r="A53" s="5"/>
      <c r="B53" s="5"/>
      <c r="C53" s="5"/>
      <c r="D53" s="5"/>
      <c r="E53" s="5"/>
      <c r="F53" s="15"/>
      <c r="G53" s="15"/>
      <c r="H53" s="23"/>
      <c r="I53" s="15"/>
      <c r="J53" s="28" t="s">
        <v>593</v>
      </c>
      <c r="K53" s="9"/>
      <c r="L53" s="28" t="s">
        <v>593</v>
      </c>
      <c r="M53" s="9"/>
      <c r="N53" s="5"/>
      <c r="O53" s="5"/>
      <c r="P53" s="5"/>
      <c r="Q53" s="5"/>
      <c r="R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28" t="s">
        <v>594</v>
      </c>
      <c r="K54" s="9"/>
      <c r="L54" s="28" t="s">
        <v>595</v>
      </c>
      <c r="M54" s="9"/>
      <c r="N54" s="5"/>
      <c r="O54" s="5"/>
      <c r="P54" s="5"/>
      <c r="Q54" s="5"/>
      <c r="R54" s="5"/>
    </row>
    <row r="55" ht="15.75" customHeight="1">
      <c r="A55" s="52" t="s">
        <v>620</v>
      </c>
      <c r="B55" s="5"/>
      <c r="C55" s="5"/>
      <c r="D55" s="5"/>
      <c r="E55" s="5"/>
      <c r="F55" s="5"/>
      <c r="G55" s="5"/>
      <c r="H55" s="5"/>
      <c r="I55" s="5"/>
      <c r="J55" s="30" t="s">
        <v>597</v>
      </c>
      <c r="K55" s="31"/>
      <c r="L55" s="30" t="s">
        <v>598</v>
      </c>
      <c r="M55" s="31"/>
      <c r="N55" s="5"/>
      <c r="O55" s="5"/>
      <c r="P55" s="5"/>
      <c r="Q55" s="5"/>
      <c r="R55" s="5"/>
    </row>
    <row r="56" ht="15.75" customHeight="1">
      <c r="A56" s="32" t="s">
        <v>599</v>
      </c>
      <c r="B56" s="33" t="s">
        <v>600</v>
      </c>
      <c r="C56" s="34" t="s">
        <v>601</v>
      </c>
      <c r="D56" s="33" t="s">
        <v>602</v>
      </c>
      <c r="E56" s="35" t="s">
        <v>603</v>
      </c>
      <c r="F56" s="36" t="s">
        <v>604</v>
      </c>
      <c r="G56" s="36" t="s">
        <v>605</v>
      </c>
      <c r="H56" s="36" t="s">
        <v>606</v>
      </c>
      <c r="I56" s="36" t="s">
        <v>607</v>
      </c>
      <c r="J56" s="37" t="s">
        <v>608</v>
      </c>
      <c r="K56" s="38" t="s">
        <v>609</v>
      </c>
      <c r="L56" s="37" t="s">
        <v>608</v>
      </c>
      <c r="M56" s="38" t="s">
        <v>609</v>
      </c>
      <c r="N56" s="5"/>
      <c r="O56" s="5"/>
      <c r="P56" s="5"/>
      <c r="Q56" s="5"/>
      <c r="R56" s="5"/>
    </row>
    <row r="57" ht="15.75" customHeight="1">
      <c r="A57" s="32" t="s">
        <v>610</v>
      </c>
      <c r="B57" s="33">
        <v>875.0</v>
      </c>
      <c r="C57" s="34" t="s">
        <v>611</v>
      </c>
      <c r="D57" s="33">
        <v>24.0</v>
      </c>
      <c r="E57" s="35">
        <f t="shared" ref="E57:E63" si="17">B57/$B$64</f>
        <v>0.2897350993</v>
      </c>
      <c r="F57" s="36">
        <f t="shared" ref="F57:F63" si="18">+G57/B57</f>
        <v>23.79668571</v>
      </c>
      <c r="G57" s="36">
        <v>20822.1</v>
      </c>
      <c r="H57" s="36">
        <f t="shared" ref="H57:H63" si="19">+I57/B57</f>
        <v>52.29028571</v>
      </c>
      <c r="I57" s="36">
        <v>45754.0</v>
      </c>
      <c r="J57" s="39">
        <f t="shared" ref="J57:J63" si="20">F57*0.55</f>
        <v>13.08817714</v>
      </c>
      <c r="K57" s="40">
        <f t="shared" ref="K57:K63" si="21">+J57*B57</f>
        <v>11452.155</v>
      </c>
      <c r="L57" s="39">
        <f t="shared" ref="L57:L63" si="22">F57*0.6</f>
        <v>14.27801143</v>
      </c>
      <c r="M57" s="40">
        <f t="shared" ref="M57:M63" si="23">+L57*B57</f>
        <v>12493.26</v>
      </c>
      <c r="N57" s="5"/>
      <c r="O57" s="5"/>
      <c r="P57" s="5"/>
      <c r="Q57" s="5"/>
      <c r="R57" s="5"/>
    </row>
    <row r="58" ht="15.75" customHeight="1">
      <c r="A58" s="32" t="s">
        <v>610</v>
      </c>
      <c r="B58" s="33">
        <v>62.0</v>
      </c>
      <c r="C58" s="34" t="s">
        <v>621</v>
      </c>
      <c r="D58" s="33">
        <v>6.0</v>
      </c>
      <c r="E58" s="35">
        <f t="shared" si="17"/>
        <v>0.02052980132</v>
      </c>
      <c r="F58" s="36">
        <f t="shared" si="18"/>
        <v>18.2</v>
      </c>
      <c r="G58" s="36">
        <v>1128.4</v>
      </c>
      <c r="H58" s="36">
        <f t="shared" si="19"/>
        <v>40</v>
      </c>
      <c r="I58" s="36">
        <v>2480.0</v>
      </c>
      <c r="J58" s="39">
        <f t="shared" si="20"/>
        <v>10.01</v>
      </c>
      <c r="K58" s="40">
        <f t="shared" si="21"/>
        <v>620.62</v>
      </c>
      <c r="L58" s="39">
        <f t="shared" si="22"/>
        <v>10.92</v>
      </c>
      <c r="M58" s="40">
        <f t="shared" si="23"/>
        <v>677.04</v>
      </c>
      <c r="N58" s="5"/>
      <c r="O58" s="5"/>
      <c r="P58" s="5"/>
      <c r="Q58" s="5"/>
      <c r="R58" s="5"/>
    </row>
    <row r="59" ht="15.75" customHeight="1">
      <c r="A59" s="32" t="s">
        <v>610</v>
      </c>
      <c r="B59" s="33">
        <v>739.0</v>
      </c>
      <c r="C59" s="34" t="s">
        <v>612</v>
      </c>
      <c r="D59" s="33">
        <v>43.0</v>
      </c>
      <c r="E59" s="35">
        <f t="shared" si="17"/>
        <v>0.2447019868</v>
      </c>
      <c r="F59" s="36">
        <f t="shared" si="18"/>
        <v>57.99682003</v>
      </c>
      <c r="G59" s="36">
        <v>42859.65</v>
      </c>
      <c r="H59" s="36">
        <f t="shared" si="19"/>
        <v>127.5236806</v>
      </c>
      <c r="I59" s="36">
        <v>94240.0</v>
      </c>
      <c r="J59" s="39">
        <f t="shared" si="20"/>
        <v>31.89825101</v>
      </c>
      <c r="K59" s="40">
        <f t="shared" si="21"/>
        <v>23572.8075</v>
      </c>
      <c r="L59" s="39">
        <f t="shared" si="22"/>
        <v>34.79809202</v>
      </c>
      <c r="M59" s="40">
        <f t="shared" si="23"/>
        <v>25715.79</v>
      </c>
      <c r="N59" s="5"/>
      <c r="O59" s="5"/>
      <c r="P59" s="5"/>
      <c r="Q59" s="5"/>
      <c r="R59" s="5"/>
    </row>
    <row r="60" ht="15.75" customHeight="1">
      <c r="A60" s="32" t="s">
        <v>610</v>
      </c>
      <c r="B60" s="33">
        <v>149.0</v>
      </c>
      <c r="C60" s="34" t="s">
        <v>614</v>
      </c>
      <c r="D60" s="33">
        <v>5.0</v>
      </c>
      <c r="E60" s="35">
        <f t="shared" si="17"/>
        <v>0.04933774834</v>
      </c>
      <c r="F60" s="36">
        <f t="shared" si="18"/>
        <v>31.85</v>
      </c>
      <c r="G60" s="36">
        <v>4745.650000000001</v>
      </c>
      <c r="H60" s="36">
        <f t="shared" si="19"/>
        <v>70</v>
      </c>
      <c r="I60" s="36">
        <v>10430.0</v>
      </c>
      <c r="J60" s="39">
        <f t="shared" si="20"/>
        <v>17.5175</v>
      </c>
      <c r="K60" s="40">
        <f t="shared" si="21"/>
        <v>2610.1075</v>
      </c>
      <c r="L60" s="39">
        <f t="shared" si="22"/>
        <v>19.11</v>
      </c>
      <c r="M60" s="40">
        <f t="shared" si="23"/>
        <v>2847.39</v>
      </c>
      <c r="N60" s="5"/>
      <c r="O60" s="5"/>
      <c r="P60" s="5"/>
      <c r="Q60" s="5"/>
      <c r="R60" s="5"/>
    </row>
    <row r="61" ht="15.75" customHeight="1">
      <c r="A61" s="32" t="s">
        <v>610</v>
      </c>
      <c r="B61" s="33">
        <v>689.0</v>
      </c>
      <c r="C61" s="34" t="s">
        <v>615</v>
      </c>
      <c r="D61" s="33">
        <v>38.0</v>
      </c>
      <c r="E61" s="35">
        <f t="shared" si="17"/>
        <v>0.2281456954</v>
      </c>
      <c r="F61" s="36">
        <f t="shared" si="18"/>
        <v>36.30965167</v>
      </c>
      <c r="G61" s="36">
        <v>25017.350000000002</v>
      </c>
      <c r="H61" s="36">
        <f t="shared" si="19"/>
        <v>79.80261248</v>
      </c>
      <c r="I61" s="36">
        <v>54984.0</v>
      </c>
      <c r="J61" s="39">
        <f t="shared" si="20"/>
        <v>19.97030842</v>
      </c>
      <c r="K61" s="40">
        <f t="shared" si="21"/>
        <v>13759.5425</v>
      </c>
      <c r="L61" s="39">
        <f t="shared" si="22"/>
        <v>21.785791</v>
      </c>
      <c r="M61" s="40">
        <f t="shared" si="23"/>
        <v>15010.41</v>
      </c>
      <c r="N61" s="5"/>
      <c r="O61" s="5"/>
      <c r="P61" s="5"/>
      <c r="Q61" s="5"/>
      <c r="R61" s="5"/>
    </row>
    <row r="62" ht="15.75" customHeight="1">
      <c r="A62" s="32" t="s">
        <v>610</v>
      </c>
      <c r="B62" s="33">
        <v>466.0</v>
      </c>
      <c r="C62" s="34" t="s">
        <v>616</v>
      </c>
      <c r="D62" s="33">
        <v>17.0</v>
      </c>
      <c r="E62" s="35">
        <f t="shared" si="17"/>
        <v>0.1543046358</v>
      </c>
      <c r="F62" s="36">
        <f t="shared" si="18"/>
        <v>15.50954936</v>
      </c>
      <c r="G62" s="36">
        <v>7227.450000000001</v>
      </c>
      <c r="H62" s="36">
        <f t="shared" si="19"/>
        <v>34.05793991</v>
      </c>
      <c r="I62" s="36">
        <v>15871.0</v>
      </c>
      <c r="J62" s="39">
        <f t="shared" si="20"/>
        <v>8.530252146</v>
      </c>
      <c r="K62" s="40">
        <f t="shared" si="21"/>
        <v>3975.0975</v>
      </c>
      <c r="L62" s="39">
        <f t="shared" si="22"/>
        <v>9.305729614</v>
      </c>
      <c r="M62" s="40">
        <f t="shared" si="23"/>
        <v>4336.47</v>
      </c>
      <c r="N62" s="5"/>
      <c r="O62" s="5"/>
      <c r="P62" s="5"/>
      <c r="Q62" s="5"/>
      <c r="R62" s="5"/>
    </row>
    <row r="63" ht="15.75" customHeight="1">
      <c r="A63" s="32" t="s">
        <v>610</v>
      </c>
      <c r="B63" s="33">
        <v>40.0</v>
      </c>
      <c r="C63" s="34" t="s">
        <v>617</v>
      </c>
      <c r="D63" s="33">
        <v>5.0</v>
      </c>
      <c r="E63" s="35">
        <f t="shared" si="17"/>
        <v>0.01324503311</v>
      </c>
      <c r="F63" s="36">
        <f t="shared" si="18"/>
        <v>36.4</v>
      </c>
      <c r="G63" s="36">
        <v>1456.0000000000002</v>
      </c>
      <c r="H63" s="36">
        <f t="shared" si="19"/>
        <v>80</v>
      </c>
      <c r="I63" s="36">
        <v>3200.0</v>
      </c>
      <c r="J63" s="39">
        <f t="shared" si="20"/>
        <v>20.02</v>
      </c>
      <c r="K63" s="40">
        <f t="shared" si="21"/>
        <v>800.8</v>
      </c>
      <c r="L63" s="39">
        <f t="shared" si="22"/>
        <v>21.84</v>
      </c>
      <c r="M63" s="40">
        <f t="shared" si="23"/>
        <v>873.6</v>
      </c>
      <c r="N63" s="5"/>
      <c r="O63" s="5"/>
      <c r="P63" s="5"/>
      <c r="Q63" s="5"/>
      <c r="R63" s="5"/>
    </row>
    <row r="64" ht="15.75" customHeight="1">
      <c r="A64" s="41" t="s">
        <v>618</v>
      </c>
      <c r="B64" s="42">
        <f>SUM(B57:B63)</f>
        <v>3020</v>
      </c>
      <c r="C64" s="42"/>
      <c r="D64" s="42">
        <f t="shared" ref="D64:E64" si="24">SUM(D57:D63)</f>
        <v>138</v>
      </c>
      <c r="E64" s="43">
        <f t="shared" si="24"/>
        <v>1</v>
      </c>
      <c r="F64" s="44">
        <f>G64/B64</f>
        <v>34.19092715</v>
      </c>
      <c r="G64" s="44">
        <f>SUM(G57:G63)</f>
        <v>103256.6</v>
      </c>
      <c r="H64" s="45">
        <f>I64/B64</f>
        <v>75.15198675</v>
      </c>
      <c r="I64" s="45">
        <f>SUM(I57:I63)</f>
        <v>226959</v>
      </c>
      <c r="J64" s="46">
        <f>+K64/B64</f>
        <v>18.80500993</v>
      </c>
      <c r="K64" s="47">
        <f>SUM(K57:K63)</f>
        <v>56791.13</v>
      </c>
      <c r="L64" s="46">
        <f>+M64/B64</f>
        <v>20.51455629</v>
      </c>
      <c r="M64" s="47">
        <f>SUM(M57:M63)</f>
        <v>61953.96</v>
      </c>
      <c r="N64" s="5"/>
      <c r="O64" s="5"/>
      <c r="P64" s="5"/>
      <c r="Q64" s="5"/>
      <c r="R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</row>
  </sheetData>
  <mergeCells count="35"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J26:K26"/>
    <mergeCell ref="L26:M26"/>
    <mergeCell ref="J27:K27"/>
    <mergeCell ref="L27:M27"/>
    <mergeCell ref="J42:K42"/>
    <mergeCell ref="L42:M42"/>
    <mergeCell ref="J55:K55"/>
    <mergeCell ref="L55:M55"/>
    <mergeCell ref="J53:K53"/>
    <mergeCell ref="L53:M53"/>
    <mergeCell ref="J54:K54"/>
    <mergeCell ref="L54:M54"/>
    <mergeCell ref="J28:K28"/>
    <mergeCell ref="L28:M28"/>
    <mergeCell ref="J40:K40"/>
    <mergeCell ref="L40:M40"/>
    <mergeCell ref="J41:K41"/>
    <mergeCell ref="L41:M41"/>
  </mergeCells>
  <hyperlinks>
    <hyperlink r:id="rId1" ref="B13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5"/>
    <col customWidth="1" min="2" max="10" width="15.5"/>
    <col customWidth="1" min="11" max="11" width="10.38"/>
    <col customWidth="1" min="12" max="12" width="14.25"/>
    <col customWidth="1" min="13" max="13" width="9.38"/>
    <col customWidth="1" min="14" max="14" width="14.25"/>
    <col customWidth="1" min="15" max="15" width="9.38"/>
  </cols>
  <sheetData>
    <row r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8" t="s">
        <v>593</v>
      </c>
      <c r="Q7" s="9"/>
      <c r="R7" s="28" t="s">
        <v>593</v>
      </c>
      <c r="S7" s="9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8" t="s">
        <v>594</v>
      </c>
      <c r="Q8" s="9"/>
      <c r="R8" s="28" t="s">
        <v>595</v>
      </c>
      <c r="S8" s="9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30" t="s">
        <v>597</v>
      </c>
      <c r="Q9" s="31"/>
      <c r="R9" s="30" t="s">
        <v>598</v>
      </c>
      <c r="S9" s="31"/>
    </row>
    <row r="10" ht="15.0" customHeight="1">
      <c r="A10" s="53" t="s">
        <v>622</v>
      </c>
      <c r="B10" s="18" t="s">
        <v>623</v>
      </c>
      <c r="C10" s="8"/>
      <c r="D10" s="9"/>
      <c r="E10" s="18" t="s">
        <v>619</v>
      </c>
      <c r="F10" s="8"/>
      <c r="G10" s="9"/>
      <c r="H10" s="18" t="s">
        <v>620</v>
      </c>
      <c r="I10" s="8"/>
      <c r="J10" s="9"/>
      <c r="K10" s="54" t="s">
        <v>624</v>
      </c>
      <c r="L10" s="55" t="s">
        <v>625</v>
      </c>
      <c r="M10" s="55" t="s">
        <v>604</v>
      </c>
      <c r="N10" s="54" t="s">
        <v>626</v>
      </c>
      <c r="O10" s="54" t="s">
        <v>606</v>
      </c>
      <c r="P10" s="56" t="s">
        <v>627</v>
      </c>
      <c r="Q10" s="56" t="s">
        <v>628</v>
      </c>
      <c r="R10" s="56" t="s">
        <v>627</v>
      </c>
      <c r="S10" s="56" t="s">
        <v>628</v>
      </c>
    </row>
    <row r="11" ht="15.0" customHeight="1">
      <c r="A11" s="57"/>
      <c r="B11" s="58" t="s">
        <v>7</v>
      </c>
      <c r="C11" s="59" t="s">
        <v>625</v>
      </c>
      <c r="D11" s="59" t="s">
        <v>626</v>
      </c>
      <c r="E11" s="58" t="s">
        <v>7</v>
      </c>
      <c r="F11" s="59" t="s">
        <v>625</v>
      </c>
      <c r="G11" s="59" t="s">
        <v>626</v>
      </c>
      <c r="H11" s="58" t="s">
        <v>7</v>
      </c>
      <c r="I11" s="59" t="s">
        <v>625</v>
      </c>
      <c r="J11" s="59" t="s">
        <v>626</v>
      </c>
      <c r="K11" s="57"/>
      <c r="L11" s="57"/>
      <c r="M11" s="57"/>
      <c r="N11" s="57"/>
      <c r="O11" s="57"/>
      <c r="P11" s="57"/>
      <c r="Q11" s="57"/>
      <c r="R11" s="57"/>
      <c r="S11" s="57"/>
    </row>
    <row r="12">
      <c r="A12" s="19" t="s">
        <v>583</v>
      </c>
      <c r="B12" s="33">
        <f>+RECAP!B37</f>
        <v>797</v>
      </c>
      <c r="C12" s="60">
        <f>+RECAP!G37</f>
        <v>16241</v>
      </c>
      <c r="D12" s="61">
        <f>+RECAP!I37</f>
        <v>35698</v>
      </c>
      <c r="E12" s="33">
        <f>+RECAP!B49</f>
        <v>2818</v>
      </c>
      <c r="F12" s="60">
        <f>+RECAP!G49</f>
        <v>100874.65</v>
      </c>
      <c r="G12" s="61">
        <f>+RECAP!I49</f>
        <v>221764</v>
      </c>
      <c r="H12" s="33">
        <f>+RECAP!B64</f>
        <v>3020</v>
      </c>
      <c r="I12" s="60">
        <f>+RECAP!G64</f>
        <v>103256.6</v>
      </c>
      <c r="J12" s="61">
        <f>+RECAP!I64</f>
        <v>226959</v>
      </c>
      <c r="K12" s="62">
        <f t="shared" ref="K12:L12" si="1">+H12+E12+B12</f>
        <v>6635</v>
      </c>
      <c r="L12" s="63">
        <f t="shared" si="1"/>
        <v>220372.25</v>
      </c>
      <c r="M12" s="63">
        <f t="shared" ref="M12:M13" si="3">L12/K12</f>
        <v>33.21360211</v>
      </c>
      <c r="N12" s="63">
        <f>+J12+G12+D12</f>
        <v>484421</v>
      </c>
      <c r="O12" s="63">
        <f t="shared" ref="O12:O13" si="4">N12/K12</f>
        <v>73.00994725</v>
      </c>
      <c r="P12" s="64">
        <f>M12*0.55</f>
        <v>18.26748116</v>
      </c>
      <c r="Q12" s="64">
        <f>P12*K12</f>
        <v>121204.7375</v>
      </c>
      <c r="R12" s="64">
        <f>M12*0.6</f>
        <v>19.92816127</v>
      </c>
      <c r="S12" s="64">
        <f>+R12*K12</f>
        <v>132223.35</v>
      </c>
    </row>
    <row r="13">
      <c r="A13" s="65" t="s">
        <v>629</v>
      </c>
      <c r="B13" s="66">
        <f t="shared" ref="B13:L13" si="2">SUM(B12)</f>
        <v>797</v>
      </c>
      <c r="C13" s="67">
        <f t="shared" si="2"/>
        <v>16241</v>
      </c>
      <c r="D13" s="67">
        <f t="shared" si="2"/>
        <v>35698</v>
      </c>
      <c r="E13" s="66">
        <f t="shared" si="2"/>
        <v>2818</v>
      </c>
      <c r="F13" s="67">
        <f t="shared" si="2"/>
        <v>100874.65</v>
      </c>
      <c r="G13" s="67">
        <f t="shared" si="2"/>
        <v>221764</v>
      </c>
      <c r="H13" s="66">
        <f t="shared" si="2"/>
        <v>3020</v>
      </c>
      <c r="I13" s="67">
        <f t="shared" si="2"/>
        <v>103256.6</v>
      </c>
      <c r="J13" s="67">
        <f t="shared" si="2"/>
        <v>226959</v>
      </c>
      <c r="K13" s="66">
        <f t="shared" si="2"/>
        <v>6635</v>
      </c>
      <c r="L13" s="67">
        <f t="shared" si="2"/>
        <v>220372.25</v>
      </c>
      <c r="M13" s="67">
        <f t="shared" si="3"/>
        <v>33.21360211</v>
      </c>
      <c r="N13" s="68">
        <f>SUM(N12)</f>
        <v>484421</v>
      </c>
      <c r="O13" s="67">
        <f t="shared" si="4"/>
        <v>73.00994725</v>
      </c>
      <c r="P13" s="69">
        <f>+Q13/K13</f>
        <v>18.26748116</v>
      </c>
      <c r="Q13" s="70">
        <f>SUM(Q12)</f>
        <v>121204.7375</v>
      </c>
      <c r="R13" s="69">
        <f>+S13/K13</f>
        <v>19.92816127</v>
      </c>
      <c r="S13" s="70">
        <f>SUM(S12)</f>
        <v>132223.35</v>
      </c>
    </row>
    <row r="14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5"/>
      <c r="Q14" s="5"/>
      <c r="R14" s="5"/>
      <c r="S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</row>
  </sheetData>
  <mergeCells count="19">
    <mergeCell ref="B10:D10"/>
    <mergeCell ref="E10:G10"/>
    <mergeCell ref="H10:J10"/>
    <mergeCell ref="K10:K11"/>
    <mergeCell ref="L10:L11"/>
    <mergeCell ref="M10:M11"/>
    <mergeCell ref="A10:A11"/>
    <mergeCell ref="O10:O11"/>
    <mergeCell ref="P10:P11"/>
    <mergeCell ref="Q10:Q11"/>
    <mergeCell ref="R10:R11"/>
    <mergeCell ref="N10:N11"/>
    <mergeCell ref="P7:Q7"/>
    <mergeCell ref="R7:S7"/>
    <mergeCell ref="P8:Q8"/>
    <mergeCell ref="R8:S8"/>
    <mergeCell ref="P9:Q9"/>
    <mergeCell ref="R9:S9"/>
    <mergeCell ref="S10:S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2025-04-17T08:40:36Z</dcterms:created>
  <dc:creator>Apache POI</dc:creator>
</cp:coreProperties>
</file>